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075" windowHeight="7965" tabRatio="457"/>
  </bookViews>
  <sheets>
    <sheet name="RESUMEN" sheetId="7" r:id="rId1"/>
    <sheet name="ACCELERATED" sheetId="6" r:id="rId2"/>
    <sheet name="SELECT S" sheetId="5" r:id="rId3"/>
    <sheet name="ALTA" sheetId="4" r:id="rId4"/>
    <sheet name="CRI" sheetId="1" r:id="rId5"/>
    <sheet name="ABS" sheetId="2" r:id="rId6"/>
    <sheet name="SEMEX" sheetId="3" r:id="rId7"/>
  </sheets>
  <definedNames>
    <definedName name="_xlnm._FilterDatabase" localSheetId="5" hidden="1">ABS!$A$1:$AH$1</definedName>
    <definedName name="_xlnm._FilterDatabase" localSheetId="1" hidden="1">ACCELERATED!$A$1:$Y$1</definedName>
    <definedName name="_xlnm._FilterDatabase" localSheetId="3" hidden="1">ALTA!$A$1:$AC$19</definedName>
    <definedName name="_xlnm._FilterDatabase" localSheetId="4">CRI!$A$1:$AH$1</definedName>
    <definedName name="_xlnm._FilterDatabase" localSheetId="2" hidden="1">'SELECT S'!$A$1:$AB$21</definedName>
  </definedNames>
  <calcPr calcId="125725"/>
</workbook>
</file>

<file path=xl/calcChain.xml><?xml version="1.0" encoding="utf-8"?>
<calcChain xmlns="http://schemas.openxmlformats.org/spreadsheetml/2006/main">
  <c r="W21" i="5"/>
  <c r="B4" i="7"/>
  <c r="B5"/>
  <c r="Y32" i="1"/>
  <c r="Z32"/>
  <c r="N15" i="7"/>
  <c r="N16"/>
  <c r="N17"/>
  <c r="N18"/>
  <c r="AR2"/>
  <c r="AR4"/>
  <c r="AR5"/>
  <c r="AR6"/>
  <c r="AR7"/>
  <c r="AM4"/>
  <c r="AM5"/>
  <c r="AM6"/>
  <c r="AM7"/>
  <c r="AH3"/>
  <c r="AH4"/>
  <c r="AH5"/>
  <c r="AH6"/>
  <c r="AS16"/>
  <c r="AT16"/>
  <c r="AS17"/>
  <c r="AT17"/>
  <c r="AS18"/>
  <c r="AT18"/>
  <c r="AS19"/>
  <c r="AT19"/>
  <c r="AR16"/>
  <c r="AR17"/>
  <c r="AR18"/>
  <c r="AR19"/>
  <c r="AL16"/>
  <c r="AL17"/>
  <c r="AL18"/>
  <c r="AL19"/>
  <c r="AK16"/>
  <c r="AK17"/>
  <c r="AK18"/>
  <c r="AK19"/>
  <c r="AG17"/>
  <c r="AG18"/>
  <c r="AG19"/>
  <c r="AG20"/>
  <c r="U14"/>
  <c r="V14"/>
  <c r="U17"/>
  <c r="V17"/>
  <c r="U18"/>
  <c r="V18"/>
  <c r="U19"/>
  <c r="V19"/>
  <c r="U20"/>
  <c r="V20"/>
  <c r="E15"/>
  <c r="M15"/>
  <c r="E16"/>
  <c r="M16"/>
  <c r="E17"/>
  <c r="M17"/>
  <c r="E18"/>
  <c r="M18"/>
  <c r="B2"/>
  <c r="B3"/>
  <c r="B6"/>
  <c r="B7"/>
  <c r="D9"/>
  <c r="E9"/>
  <c r="E17" i="3"/>
  <c r="F17"/>
  <c r="G2" i="7" s="1"/>
  <c r="G17" i="3"/>
  <c r="H2" i="7" s="1"/>
  <c r="N13" s="1"/>
  <c r="H17" i="3"/>
  <c r="L2" i="7" s="1"/>
  <c r="U15" s="1"/>
  <c r="I17" i="3"/>
  <c r="J17"/>
  <c r="K2" i="7" s="1"/>
  <c r="K17" i="3"/>
  <c r="J2" i="7" s="1"/>
  <c r="AG15" s="1"/>
  <c r="L17" i="3"/>
  <c r="M2" i="7" s="1"/>
  <c r="V15" s="1"/>
  <c r="M17" i="3"/>
  <c r="Q17"/>
  <c r="O2" i="7" s="1"/>
  <c r="R17" i="3"/>
  <c r="P2" i="7" s="1"/>
  <c r="S17" i="3"/>
  <c r="T17"/>
  <c r="W17"/>
  <c r="U2" i="7" s="1"/>
  <c r="AR14" s="1"/>
  <c r="X17" i="3"/>
  <c r="V2" i="7" s="1"/>
  <c r="Y17" i="3"/>
  <c r="W2" i="7" s="1"/>
  <c r="AS14" s="1"/>
  <c r="Z17" i="3"/>
  <c r="X2" i="7" s="1"/>
  <c r="AT14" s="1"/>
  <c r="AA17" i="3"/>
  <c r="Y2" i="7" s="1"/>
  <c r="AM2" s="1"/>
  <c r="AD17" i="3"/>
  <c r="Z2" i="7" s="1"/>
  <c r="AH1" s="1"/>
  <c r="AE17" i="3"/>
  <c r="AF17"/>
  <c r="AB2" i="7" s="1"/>
  <c r="AG17" i="3"/>
  <c r="AC2" i="7" s="1"/>
  <c r="AL14" s="1"/>
  <c r="AH17" i="3"/>
  <c r="D17"/>
  <c r="F2" i="7" s="1"/>
  <c r="E13" s="1"/>
  <c r="E12" i="2"/>
  <c r="F12"/>
  <c r="G3" i="7" s="1"/>
  <c r="M14" s="1"/>
  <c r="G12" i="2"/>
  <c r="H3" i="7" s="1"/>
  <c r="N14" s="1"/>
  <c r="H12" i="2"/>
  <c r="L3" i="7" s="1"/>
  <c r="U16" s="1"/>
  <c r="I12" i="2"/>
  <c r="J12"/>
  <c r="K3" i="7" s="1"/>
  <c r="L9" s="1"/>
  <c r="K12" i="2"/>
  <c r="J3" i="7" s="1"/>
  <c r="AG16" s="1"/>
  <c r="L12" i="2"/>
  <c r="M3" i="7" s="1"/>
  <c r="V16" s="1"/>
  <c r="M12" i="2"/>
  <c r="Q12"/>
  <c r="O3" i="7" s="1"/>
  <c r="AK15" s="1"/>
  <c r="R12" i="2"/>
  <c r="P3" i="7" s="1"/>
  <c r="S12" i="2"/>
  <c r="Q3" i="7" s="1"/>
  <c r="Q9" s="1"/>
  <c r="T12" i="2"/>
  <c r="R3" i="7" s="1"/>
  <c r="W12" i="2"/>
  <c r="U3" i="7" s="1"/>
  <c r="A9" s="1"/>
  <c r="X12" i="2"/>
  <c r="V3" i="7" s="1"/>
  <c r="U9" s="1"/>
  <c r="Y12" i="2"/>
  <c r="W3" i="7" s="1"/>
  <c r="V9" s="1"/>
  <c r="Z12" i="2"/>
  <c r="X3" i="7" s="1"/>
  <c r="AT15" s="1"/>
  <c r="AA12" i="2"/>
  <c r="Y3" i="7" s="1"/>
  <c r="X9" s="1"/>
  <c r="AD12" i="2"/>
  <c r="Z3" i="7" s="1"/>
  <c r="AH2" s="1"/>
  <c r="AE12" i="2"/>
  <c r="AA3" i="7" s="1"/>
  <c r="Z9" s="1"/>
  <c r="AF12" i="2"/>
  <c r="AB3" i="7" s="1"/>
  <c r="AG12" i="2"/>
  <c r="AC3" i="7" s="1"/>
  <c r="AL15" s="1"/>
  <c r="AH12" i="2"/>
  <c r="AD3" i="7" s="1"/>
  <c r="AC9" s="1"/>
  <c r="D12" i="2"/>
  <c r="F3" i="7" s="1"/>
  <c r="E14" s="1"/>
  <c r="E32" i="1"/>
  <c r="F32"/>
  <c r="G32"/>
  <c r="L32"/>
  <c r="M32"/>
  <c r="I32"/>
  <c r="H32"/>
  <c r="N32"/>
  <c r="O32"/>
  <c r="Q32"/>
  <c r="R32"/>
  <c r="S32"/>
  <c r="T32"/>
  <c r="W32"/>
  <c r="X32"/>
  <c r="AA32"/>
  <c r="AB32"/>
  <c r="AC32"/>
  <c r="AD32"/>
  <c r="AE32"/>
  <c r="AF32"/>
  <c r="D32"/>
  <c r="E11" i="6"/>
  <c r="F11"/>
  <c r="G11"/>
  <c r="H11"/>
  <c r="I11"/>
  <c r="J11"/>
  <c r="K11"/>
  <c r="L11"/>
  <c r="M11"/>
  <c r="N11"/>
  <c r="O11"/>
  <c r="P11"/>
  <c r="Q11"/>
  <c r="R11"/>
  <c r="S11"/>
  <c r="T11"/>
  <c r="U11"/>
  <c r="D11"/>
  <c r="R21" i="5"/>
  <c r="Q21"/>
  <c r="P21"/>
  <c r="H21"/>
  <c r="I21"/>
  <c r="J21"/>
  <c r="X21"/>
  <c r="Y21"/>
  <c r="D21"/>
  <c r="E21"/>
  <c r="F21"/>
  <c r="K21"/>
  <c r="L21"/>
  <c r="M21"/>
  <c r="N21"/>
  <c r="U21"/>
  <c r="O21"/>
  <c r="V21"/>
  <c r="S21"/>
  <c r="T21"/>
  <c r="G21"/>
  <c r="J21" i="4"/>
  <c r="K21"/>
  <c r="H21"/>
  <c r="L21"/>
  <c r="M21"/>
  <c r="N21"/>
  <c r="O21"/>
  <c r="I21"/>
  <c r="S21"/>
  <c r="T21"/>
  <c r="W21"/>
  <c r="X21"/>
  <c r="Z21"/>
  <c r="AA21"/>
  <c r="AB21"/>
  <c r="R21"/>
  <c r="Q21"/>
  <c r="D21"/>
  <c r="G21"/>
  <c r="P21"/>
  <c r="F21"/>
  <c r="Y21"/>
  <c r="AK14" i="7" l="1"/>
  <c r="O9"/>
  <c r="M13"/>
  <c r="H9"/>
  <c r="R9"/>
  <c r="K9"/>
  <c r="F9"/>
  <c r="M9"/>
  <c r="AA9"/>
  <c r="N9"/>
  <c r="G9"/>
  <c r="Y9"/>
  <c r="C9"/>
  <c r="AS15"/>
  <c r="AR15"/>
  <c r="AM3"/>
  <c r="AR3"/>
  <c r="W9"/>
  <c r="P9"/>
  <c r="I9"/>
  <c r="AB9"/>
</calcChain>
</file>

<file path=xl/sharedStrings.xml><?xml version="1.0" encoding="utf-8"?>
<sst xmlns="http://schemas.openxmlformats.org/spreadsheetml/2006/main" count="4055" uniqueCount="1216">
  <si>
    <t>1HO02454</t>
  </si>
  <si>
    <t>ACREPIN</t>
  </si>
  <si>
    <t>88</t>
  </si>
  <si>
    <t>-0.04</t>
  </si>
  <si>
    <t>0.10</t>
  </si>
  <si>
    <t>USDA PTA 8/2009</t>
  </si>
  <si>
    <t>G</t>
  </si>
  <si>
    <t>NA</t>
  </si>
  <si>
    <t>7%</t>
  </si>
  <si>
    <t>67%</t>
  </si>
  <si>
    <t>2.39</t>
  </si>
  <si>
    <t>1.60</t>
  </si>
  <si>
    <t>SHOTTLE</t>
  </si>
  <si>
    <t>DUTCH BOY</t>
  </si>
  <si>
    <t>2.84</t>
  </si>
  <si>
    <t>3.17</t>
  </si>
  <si>
    <t>2.65</t>
  </si>
  <si>
    <t>0.76</t>
  </si>
  <si>
    <t>2.41</t>
  </si>
  <si>
    <t>1.62</t>
  </si>
  <si>
    <t>2.78</t>
  </si>
  <si>
    <t>1.80</t>
  </si>
  <si>
    <t>-0.09</t>
  </si>
  <si>
    <t>2.1</t>
  </si>
  <si>
    <t>2.96</t>
  </si>
  <si>
    <t>62%</t>
  </si>
  <si>
    <t>-2.4</t>
  </si>
  <si>
    <t>63%</t>
  </si>
  <si>
    <t>1HO09315</t>
  </si>
  <si>
    <t>ALABAMA</t>
  </si>
  <si>
    <t>0.01</t>
  </si>
  <si>
    <t>6%</t>
  </si>
  <si>
    <t>80%</t>
  </si>
  <si>
    <t>2.23</t>
  </si>
  <si>
    <t>O MAN</t>
  </si>
  <si>
    <t>TEAMSTER</t>
  </si>
  <si>
    <t>0.00</t>
  </si>
  <si>
    <t>1.06</t>
  </si>
  <si>
    <t>0.04</t>
  </si>
  <si>
    <t>2.92</t>
  </si>
  <si>
    <t>-0.01</t>
  </si>
  <si>
    <t>2.58</t>
  </si>
  <si>
    <t>0.69</t>
  </si>
  <si>
    <t>5.2</t>
  </si>
  <si>
    <t>2.86</t>
  </si>
  <si>
    <t>5%</t>
  </si>
  <si>
    <t>69%</t>
  </si>
  <si>
    <t>0.7</t>
  </si>
  <si>
    <t>501HO08675</t>
  </si>
  <si>
    <t>ALASKA</t>
  </si>
  <si>
    <t>79</t>
  </si>
  <si>
    <t>0.03</t>
  </si>
  <si>
    <t>0.13</t>
  </si>
  <si>
    <t>40</t>
  </si>
  <si>
    <t>26</t>
  </si>
  <si>
    <t>85%</t>
  </si>
  <si>
    <t>2.26</t>
  </si>
  <si>
    <t>1.69</t>
  </si>
  <si>
    <t>MURPHY</t>
  </si>
  <si>
    <t>ORION</t>
  </si>
  <si>
    <t>1.33</t>
  </si>
  <si>
    <t>2.17</t>
  </si>
  <si>
    <t>2.03</t>
  </si>
  <si>
    <t>2.62</t>
  </si>
  <si>
    <t>0.87</t>
  </si>
  <si>
    <t>1.77</t>
  </si>
  <si>
    <t>1.15</t>
  </si>
  <si>
    <t>132</t>
  </si>
  <si>
    <t>1.1</t>
  </si>
  <si>
    <t>3.00</t>
  </si>
  <si>
    <t>0.05</t>
  </si>
  <si>
    <t>72%</t>
  </si>
  <si>
    <t>-1.0</t>
  </si>
  <si>
    <t>66%</t>
  </si>
  <si>
    <t>1HO02457</t>
  </si>
  <si>
    <t>ANNEX</t>
  </si>
  <si>
    <t>97</t>
  </si>
  <si>
    <t>0.07</t>
  </si>
  <si>
    <t>1.89</t>
  </si>
  <si>
    <t>1.19</t>
  </si>
  <si>
    <t>MTOTO</t>
  </si>
  <si>
    <t>0.81</t>
  </si>
  <si>
    <t>-0.02</t>
  </si>
  <si>
    <t>1.72</t>
  </si>
  <si>
    <t>1.02</t>
  </si>
  <si>
    <t>2.31</t>
  </si>
  <si>
    <t>2.97</t>
  </si>
  <si>
    <t>2.53</t>
  </si>
  <si>
    <t>1.83</t>
  </si>
  <si>
    <t>0.15</t>
  </si>
  <si>
    <t>5.3</t>
  </si>
  <si>
    <t>2.63</t>
  </si>
  <si>
    <t>68%</t>
  </si>
  <si>
    <t>1.8</t>
  </si>
  <si>
    <t>1HO02584</t>
  </si>
  <si>
    <t>ANTON</t>
  </si>
  <si>
    <t>95</t>
  </si>
  <si>
    <t>-0.03</t>
  </si>
  <si>
    <t>-0.7</t>
  </si>
  <si>
    <t>77%</t>
  </si>
  <si>
    <t>3.55</t>
  </si>
  <si>
    <t>2.27</t>
  </si>
  <si>
    <t>MAC</t>
  </si>
  <si>
    <t>2.79</t>
  </si>
  <si>
    <t>0.96</t>
  </si>
  <si>
    <t>2.19</t>
  </si>
  <si>
    <t>2.50</t>
  </si>
  <si>
    <t>3.05</t>
  </si>
  <si>
    <t>2.16</t>
  </si>
  <si>
    <t>1.79</t>
  </si>
  <si>
    <t>5.0</t>
  </si>
  <si>
    <t>2.64</t>
  </si>
  <si>
    <t>0.9</t>
  </si>
  <si>
    <t>501HO08903</t>
  </si>
  <si>
    <t>ARCHERY</t>
  </si>
  <si>
    <t>73</t>
  </si>
  <si>
    <t>24</t>
  </si>
  <si>
    <t>19</t>
  </si>
  <si>
    <t>9%</t>
  </si>
  <si>
    <t>88%</t>
  </si>
  <si>
    <t>2.37</t>
  </si>
  <si>
    <t>2.05</t>
  </si>
  <si>
    <t>LAUDAN</t>
  </si>
  <si>
    <t>1.26</t>
  </si>
  <si>
    <t>2.68</t>
  </si>
  <si>
    <t>1.91</t>
  </si>
  <si>
    <t>3.23</t>
  </si>
  <si>
    <t>3.25</t>
  </si>
  <si>
    <t>1.71</t>
  </si>
  <si>
    <t>2.6</t>
  </si>
  <si>
    <t>2.72</t>
  </si>
  <si>
    <t>-1.3</t>
  </si>
  <si>
    <t>64%</t>
  </si>
  <si>
    <t>1HO09659</t>
  </si>
  <si>
    <t>ARMY</t>
  </si>
  <si>
    <t>94</t>
  </si>
  <si>
    <t>0.06</t>
  </si>
  <si>
    <t>3.9</t>
  </si>
  <si>
    <t>89%</t>
  </si>
  <si>
    <t>2.98</t>
  </si>
  <si>
    <t>2.77</t>
  </si>
  <si>
    <t>JET STREAM</t>
  </si>
  <si>
    <t>BW MARSHALL</t>
  </si>
  <si>
    <t>2.29</t>
  </si>
  <si>
    <t>3.5</t>
  </si>
  <si>
    <t>3.14</t>
  </si>
  <si>
    <t>65%</t>
  </si>
  <si>
    <t>1HO02460</t>
  </si>
  <si>
    <t>ARTHUS</t>
  </si>
  <si>
    <t>0.12</t>
  </si>
  <si>
    <t>1.96</t>
  </si>
  <si>
    <t>1.73</t>
  </si>
  <si>
    <t>CHAMPION</t>
  </si>
  <si>
    <t>2.59</t>
  </si>
  <si>
    <t>3.08</t>
  </si>
  <si>
    <t>0.17</t>
  </si>
  <si>
    <t>1.87</t>
  </si>
  <si>
    <t>3.19</t>
  </si>
  <si>
    <t>2.43</t>
  </si>
  <si>
    <t>1.55</t>
  </si>
  <si>
    <t>4.2</t>
  </si>
  <si>
    <t>-1.6</t>
  </si>
  <si>
    <t>1HO08777</t>
  </si>
  <si>
    <t>AWESOME</t>
  </si>
  <si>
    <t>0.08</t>
  </si>
  <si>
    <t>0.27</t>
  </si>
  <si>
    <t>50</t>
  </si>
  <si>
    <t>71%</t>
  </si>
  <si>
    <t>82%</t>
  </si>
  <si>
    <t>1.47</t>
  </si>
  <si>
    <t>59</t>
  </si>
  <si>
    <t>31</t>
  </si>
  <si>
    <t>ZADE</t>
  </si>
  <si>
    <t>1.39</t>
  </si>
  <si>
    <t>1.58</t>
  </si>
  <si>
    <t>1.28</t>
  </si>
  <si>
    <t>0.42</t>
  </si>
  <si>
    <t>5.4</t>
  </si>
  <si>
    <t>0.47</t>
  </si>
  <si>
    <t>74%</t>
  </si>
  <si>
    <t>1.7</t>
  </si>
  <si>
    <t>1HO09130</t>
  </si>
  <si>
    <t>AXLE</t>
  </si>
  <si>
    <t>87</t>
  </si>
  <si>
    <t>-0.06</t>
  </si>
  <si>
    <t>1.2</t>
  </si>
  <si>
    <t>81%</t>
  </si>
  <si>
    <t>79%</t>
  </si>
  <si>
    <t>2.33</t>
  </si>
  <si>
    <t>TYREL</t>
  </si>
  <si>
    <t>WIZARD</t>
  </si>
  <si>
    <t>0.23</t>
  </si>
  <si>
    <t>1.25</t>
  </si>
  <si>
    <t>3.31</t>
  </si>
  <si>
    <t>1.74</t>
  </si>
  <si>
    <t>2.55</t>
  </si>
  <si>
    <t>4.9</t>
  </si>
  <si>
    <t>1HO08747</t>
  </si>
  <si>
    <t>BEACON</t>
  </si>
  <si>
    <t>0.14</t>
  </si>
  <si>
    <t>109</t>
  </si>
  <si>
    <t>0.84</t>
  </si>
  <si>
    <t>68</t>
  </si>
  <si>
    <t>CHARM</t>
  </si>
  <si>
    <t>0.72</t>
  </si>
  <si>
    <t>2.8</t>
  </si>
  <si>
    <t>0.39</t>
  </si>
  <si>
    <t>0.8</t>
  </si>
  <si>
    <t>1HO02462</t>
  </si>
  <si>
    <t>BENGEE</t>
  </si>
  <si>
    <t>0.02</t>
  </si>
  <si>
    <t>3.30</t>
  </si>
  <si>
    <t>0.86</t>
  </si>
  <si>
    <t>3.42</t>
  </si>
  <si>
    <t>2.3</t>
  </si>
  <si>
    <t>2.70</t>
  </si>
  <si>
    <t>1HO02464</t>
  </si>
  <si>
    <t>BEREST ISY</t>
  </si>
  <si>
    <t>81</t>
  </si>
  <si>
    <t>8%</t>
  </si>
  <si>
    <t>2.67</t>
  </si>
  <si>
    <t>2.83</t>
  </si>
  <si>
    <t>BUCKEYE</t>
  </si>
  <si>
    <t>FREELANCE</t>
  </si>
  <si>
    <t>2.15</t>
  </si>
  <si>
    <t>2.75</t>
  </si>
  <si>
    <t>1.90</t>
  </si>
  <si>
    <t>3.07</t>
  </si>
  <si>
    <t>1HO02468</t>
  </si>
  <si>
    <t>BINAS ISY</t>
  </si>
  <si>
    <t>4%</t>
  </si>
  <si>
    <t>2.49</t>
  </si>
  <si>
    <t>TOYSTORY</t>
  </si>
  <si>
    <t>2.69</t>
  </si>
  <si>
    <t>1.46</t>
  </si>
  <si>
    <t>2.54</t>
  </si>
  <si>
    <t>2.93</t>
  </si>
  <si>
    <t>3.09</t>
  </si>
  <si>
    <t>3.7</t>
  </si>
  <si>
    <t>-1.1</t>
  </si>
  <si>
    <t>1HO08305</t>
  </si>
  <si>
    <t>BINKY</t>
  </si>
  <si>
    <t>131</t>
  </si>
  <si>
    <t>85</t>
  </si>
  <si>
    <t>4.6</t>
  </si>
  <si>
    <t>91%</t>
  </si>
  <si>
    <t>87%</t>
  </si>
  <si>
    <t>108</t>
  </si>
  <si>
    <t>MR SHIPS</t>
  </si>
  <si>
    <t>WINCHESTER</t>
  </si>
  <si>
    <t>1.24</t>
  </si>
  <si>
    <t>2.28</t>
  </si>
  <si>
    <t>1.99</t>
  </si>
  <si>
    <t>2.14</t>
  </si>
  <si>
    <t>0.65</t>
  </si>
  <si>
    <t>2.0</t>
  </si>
  <si>
    <t>-2.6</t>
  </si>
  <si>
    <t>1HO02473</t>
  </si>
  <si>
    <t>BOUTLAND</t>
  </si>
  <si>
    <t>1.85</t>
  </si>
  <si>
    <t>MASCOL</t>
  </si>
  <si>
    <t>LANCELOT</t>
  </si>
  <si>
    <t>1.51</t>
  </si>
  <si>
    <t>2.06</t>
  </si>
  <si>
    <t>1.44</t>
  </si>
  <si>
    <t>3.03</t>
  </si>
  <si>
    <t>1.81</t>
  </si>
  <si>
    <t>2.89</t>
  </si>
  <si>
    <t>1.32</t>
  </si>
  <si>
    <t>60%</t>
  </si>
  <si>
    <t>0.4</t>
  </si>
  <si>
    <t>59%</t>
  </si>
  <si>
    <t>1HO09528</t>
  </si>
  <si>
    <t>BUCKO</t>
  </si>
  <si>
    <t>3.1</t>
  </si>
  <si>
    <t>78%</t>
  </si>
  <si>
    <t>2.21</t>
  </si>
  <si>
    <t>BOLIVER</t>
  </si>
  <si>
    <t>0.41</t>
  </si>
  <si>
    <t>2.60</t>
  </si>
  <si>
    <t>2.73</t>
  </si>
  <si>
    <t>2.57</t>
  </si>
  <si>
    <t>1.86</t>
  </si>
  <si>
    <t>1.3</t>
  </si>
  <si>
    <t>61%</t>
  </si>
  <si>
    <t>501HO07832</t>
  </si>
  <si>
    <t>BUSINESS</t>
  </si>
  <si>
    <t>46</t>
  </si>
  <si>
    <t>140</t>
  </si>
  <si>
    <t>90</t>
  </si>
  <si>
    <t>98%</t>
  </si>
  <si>
    <t>95%</t>
  </si>
  <si>
    <t>1.65</t>
  </si>
  <si>
    <t>106</t>
  </si>
  <si>
    <t>69</t>
  </si>
  <si>
    <t>GARTER</t>
  </si>
  <si>
    <t>CONVINCER</t>
  </si>
  <si>
    <t>1.50</t>
  </si>
  <si>
    <t>1.54</t>
  </si>
  <si>
    <t>1.00</t>
  </si>
  <si>
    <t>3.24</t>
  </si>
  <si>
    <t>0.80</t>
  </si>
  <si>
    <t>0.11</t>
  </si>
  <si>
    <t>1HO07832</t>
  </si>
  <si>
    <t>751HO09103</t>
  </si>
  <si>
    <t>CABHI</t>
  </si>
  <si>
    <t>98</t>
  </si>
  <si>
    <t>2.2</t>
  </si>
  <si>
    <t>83%</t>
  </si>
  <si>
    <t>1.92</t>
  </si>
  <si>
    <t>POTTER</t>
  </si>
  <si>
    <t>RUDOLPH</t>
  </si>
  <si>
    <t>0.77</t>
  </si>
  <si>
    <t>2.34</t>
  </si>
  <si>
    <t>1.31</t>
  </si>
  <si>
    <t>6.6</t>
  </si>
  <si>
    <t>2.81</t>
  </si>
  <si>
    <t>2.4</t>
  </si>
  <si>
    <t>1HO09103</t>
  </si>
  <si>
    <t>1HO02480</t>
  </si>
  <si>
    <t>CAMARY ISY</t>
  </si>
  <si>
    <t>54%</t>
  </si>
  <si>
    <t>ROUMARE</t>
  </si>
  <si>
    <t>MANAGER</t>
  </si>
  <si>
    <t>1.17</t>
  </si>
  <si>
    <t>2.04</t>
  </si>
  <si>
    <t>2.46</t>
  </si>
  <si>
    <t>1.03</t>
  </si>
  <si>
    <t>5.1</t>
  </si>
  <si>
    <t>50%</t>
  </si>
  <si>
    <t>-0.4</t>
  </si>
  <si>
    <t>1HO02481</t>
  </si>
  <si>
    <t>CAMVIL ISY</t>
  </si>
  <si>
    <t>-0.05</t>
  </si>
  <si>
    <t>2.51</t>
  </si>
  <si>
    <t>-0.13</t>
  </si>
  <si>
    <t>2.91</t>
  </si>
  <si>
    <t>4.1</t>
  </si>
  <si>
    <t>1HO02486</t>
  </si>
  <si>
    <t>CARPIN ISY</t>
  </si>
  <si>
    <t>77</t>
  </si>
  <si>
    <t>JUROR FORD</t>
  </si>
  <si>
    <t>2.24</t>
  </si>
  <si>
    <t>2.71</t>
  </si>
  <si>
    <t>2.80</t>
  </si>
  <si>
    <t>1.0</t>
  </si>
  <si>
    <t>2.99</t>
  </si>
  <si>
    <t>-0.2</t>
  </si>
  <si>
    <t>501HO09040</t>
  </si>
  <si>
    <t>CAVANA</t>
  </si>
  <si>
    <t>0.09</t>
  </si>
  <si>
    <t>17</t>
  </si>
  <si>
    <t>5</t>
  </si>
  <si>
    <t>3.6</t>
  </si>
  <si>
    <t>1.05</t>
  </si>
  <si>
    <t>0.82</t>
  </si>
  <si>
    <t>73%</t>
  </si>
  <si>
    <t>1HO09040</t>
  </si>
  <si>
    <t>1HO02489</t>
  </si>
  <si>
    <t>CELOIN ISY</t>
  </si>
  <si>
    <t>-0.08</t>
  </si>
  <si>
    <t>JOSE</t>
  </si>
  <si>
    <t>1.49</t>
  </si>
  <si>
    <t>3.37</t>
  </si>
  <si>
    <t>-0.8</t>
  </si>
  <si>
    <t>58%</t>
  </si>
  <si>
    <t>1HO02490</t>
  </si>
  <si>
    <t>CHARL ISY</t>
  </si>
  <si>
    <t>2.22</t>
  </si>
  <si>
    <t>2.90</t>
  </si>
  <si>
    <t>0.3</t>
  </si>
  <si>
    <t>501HO08987</t>
  </si>
  <si>
    <t>CHARLES</t>
  </si>
  <si>
    <t>93</t>
  </si>
  <si>
    <t>84%</t>
  </si>
  <si>
    <t>-0.12</t>
  </si>
  <si>
    <t>3.02</t>
  </si>
  <si>
    <t>3.74</t>
  </si>
  <si>
    <t>2.40</t>
  </si>
  <si>
    <t>4.4</t>
  </si>
  <si>
    <t>2.74</t>
  </si>
  <si>
    <t>1HO08987</t>
  </si>
  <si>
    <t>1HO02491</t>
  </si>
  <si>
    <t>CHART ISY</t>
  </si>
  <si>
    <t>TITANIC</t>
  </si>
  <si>
    <t>1.68</t>
  </si>
  <si>
    <t>2.76</t>
  </si>
  <si>
    <t>-2.3</t>
  </si>
  <si>
    <t>1HO02495</t>
  </si>
  <si>
    <t>CISION ISY</t>
  </si>
  <si>
    <t>V EATON</t>
  </si>
  <si>
    <t>1.11</t>
  </si>
  <si>
    <t>2.94</t>
  </si>
  <si>
    <t>1.35</t>
  </si>
  <si>
    <t>1.27</t>
  </si>
  <si>
    <t>0.22</t>
  </si>
  <si>
    <t>3.06</t>
  </si>
  <si>
    <t>-1.5</t>
  </si>
  <si>
    <t>1HO02498</t>
  </si>
  <si>
    <t>CLITON ISY</t>
  </si>
  <si>
    <t>ROTHENEUF</t>
  </si>
  <si>
    <t>0.16</t>
  </si>
  <si>
    <t>-0.14</t>
  </si>
  <si>
    <t>-0.9</t>
  </si>
  <si>
    <t>56%</t>
  </si>
  <si>
    <t>501HO07691</t>
  </si>
  <si>
    <t>COBRA</t>
  </si>
  <si>
    <t>71</t>
  </si>
  <si>
    <t>126</t>
  </si>
  <si>
    <t>80</t>
  </si>
  <si>
    <t>99%</t>
  </si>
  <si>
    <t>97%</t>
  </si>
  <si>
    <t>1.98</t>
  </si>
  <si>
    <t>3.34</t>
  </si>
  <si>
    <t>64</t>
  </si>
  <si>
    <t>CAPRI</t>
  </si>
  <si>
    <t>MANFRED</t>
  </si>
  <si>
    <t>1HO07691</t>
  </si>
  <si>
    <t>1HO02621</t>
  </si>
  <si>
    <t>COCOMO</t>
  </si>
  <si>
    <t>89</t>
  </si>
  <si>
    <t>0.20</t>
  </si>
  <si>
    <t>BAXTER</t>
  </si>
  <si>
    <t>4.7</t>
  </si>
  <si>
    <t>57%</t>
  </si>
  <si>
    <t>-0.3</t>
  </si>
  <si>
    <t>1HO02571</t>
  </si>
  <si>
    <t>COLE</t>
  </si>
  <si>
    <t>70%</t>
  </si>
  <si>
    <t>3.16</t>
  </si>
  <si>
    <t>3.04</t>
  </si>
  <si>
    <t>3.2</t>
  </si>
  <si>
    <t>501HO07383</t>
  </si>
  <si>
    <t>COLIN</t>
  </si>
  <si>
    <t>-0.10</t>
  </si>
  <si>
    <t>62</t>
  </si>
  <si>
    <t>10%</t>
  </si>
  <si>
    <t>86%</t>
  </si>
  <si>
    <t>82</t>
  </si>
  <si>
    <t>56</t>
  </si>
  <si>
    <t>HERSHEL</t>
  </si>
  <si>
    <t>1.59</t>
  </si>
  <si>
    <t>-2.1</t>
  </si>
  <si>
    <t>-2.0</t>
  </si>
  <si>
    <t>1HO09928</t>
  </si>
  <si>
    <t>CORY</t>
  </si>
  <si>
    <t>75%</t>
  </si>
  <si>
    <t>4.0</t>
  </si>
  <si>
    <t>1HO03007</t>
  </si>
  <si>
    <t>COUDAS ISY</t>
  </si>
  <si>
    <t>BILLION</t>
  </si>
  <si>
    <t>1HO03018</t>
  </si>
  <si>
    <t>CROP ISY</t>
  </si>
  <si>
    <t>2.66</t>
  </si>
  <si>
    <t>-2.2</t>
  </si>
  <si>
    <t>1HO03020</t>
  </si>
  <si>
    <t>CYROS ISY</t>
  </si>
  <si>
    <t>91</t>
  </si>
  <si>
    <t>BOLTON</t>
  </si>
  <si>
    <t>2.47</t>
  </si>
  <si>
    <t>-1.2</t>
  </si>
  <si>
    <t>501HO08521</t>
  </si>
  <si>
    <t>DANGER</t>
  </si>
  <si>
    <t>75</t>
  </si>
  <si>
    <t>52</t>
  </si>
  <si>
    <t>3</t>
  </si>
  <si>
    <t>65</t>
  </si>
  <si>
    <t>1.84</t>
  </si>
  <si>
    <t>2.42</t>
  </si>
  <si>
    <t>76%</t>
  </si>
  <si>
    <t>1HO06827</t>
  </si>
  <si>
    <t>DEANN</t>
  </si>
  <si>
    <t>INTERBULL-USA PTA 8/2009</t>
  </si>
  <si>
    <t>4391</t>
  </si>
  <si>
    <t>1412</t>
  </si>
  <si>
    <t>432</t>
  </si>
  <si>
    <t>260</t>
  </si>
  <si>
    <t>DUSTER</t>
  </si>
  <si>
    <t>321</t>
  </si>
  <si>
    <t>96%</t>
  </si>
  <si>
    <t>501HO08824</t>
  </si>
  <si>
    <t>DESPAIR</t>
  </si>
  <si>
    <t>92</t>
  </si>
  <si>
    <t>60</t>
  </si>
  <si>
    <t>12</t>
  </si>
  <si>
    <t>8</t>
  </si>
  <si>
    <t>RAMOS</t>
  </si>
  <si>
    <t>ADDISON</t>
  </si>
  <si>
    <t>3.01</t>
  </si>
  <si>
    <t>6.0</t>
  </si>
  <si>
    <t>1HO08824</t>
  </si>
  <si>
    <t>501HO06939</t>
  </si>
  <si>
    <t>DILLON</t>
  </si>
  <si>
    <t>47</t>
  </si>
  <si>
    <t>773</t>
  </si>
  <si>
    <t>292</t>
  </si>
  <si>
    <t>0.32</t>
  </si>
  <si>
    <t>101</t>
  </si>
  <si>
    <t>1.07</t>
  </si>
  <si>
    <t>0.1</t>
  </si>
  <si>
    <t>2.88</t>
  </si>
  <si>
    <t>0.19</t>
  </si>
  <si>
    <t>1HO06738</t>
  </si>
  <si>
    <t>DON</t>
  </si>
  <si>
    <t>-0.11</t>
  </si>
  <si>
    <t>2510</t>
  </si>
  <si>
    <t>655</t>
  </si>
  <si>
    <t>2.07</t>
  </si>
  <si>
    <t>228</t>
  </si>
  <si>
    <t>128</t>
  </si>
  <si>
    <t>AMEL</t>
  </si>
  <si>
    <t>ELTON</t>
  </si>
  <si>
    <t>3.8</t>
  </si>
  <si>
    <t>1HO09225</t>
  </si>
  <si>
    <t>DON JUAN</t>
  </si>
  <si>
    <t>3.26</t>
  </si>
  <si>
    <t>LUCENTE</t>
  </si>
  <si>
    <t>1.4</t>
  </si>
  <si>
    <t>1HO09276</t>
  </si>
  <si>
    <t>DOUGHTY</t>
  </si>
  <si>
    <t>BURT</t>
  </si>
  <si>
    <t>2.87</t>
  </si>
  <si>
    <t>3.89</t>
  </si>
  <si>
    <t>-1.9</t>
  </si>
  <si>
    <t>501HO08328</t>
  </si>
  <si>
    <t>DREAMY</t>
  </si>
  <si>
    <t>2.5</t>
  </si>
  <si>
    <t>93%</t>
  </si>
  <si>
    <t>105</t>
  </si>
  <si>
    <t>63</t>
  </si>
  <si>
    <t>MACHOMAN</t>
  </si>
  <si>
    <t>1HO08328</t>
  </si>
  <si>
    <t>501HO08598</t>
  </si>
  <si>
    <t>DUNCAN</t>
  </si>
  <si>
    <t>58</t>
  </si>
  <si>
    <t>72</t>
  </si>
  <si>
    <t>49</t>
  </si>
  <si>
    <t>39</t>
  </si>
  <si>
    <t>DIE-HARD</t>
  </si>
  <si>
    <t>4.5</t>
  </si>
  <si>
    <t>1HO03030</t>
  </si>
  <si>
    <t>DUTOIT ISY</t>
  </si>
  <si>
    <t>1.48</t>
  </si>
  <si>
    <t>1HO07900</t>
  </si>
  <si>
    <t>EARNIT</t>
  </si>
  <si>
    <t>152</t>
  </si>
  <si>
    <t>12%</t>
  </si>
  <si>
    <t>90%</t>
  </si>
  <si>
    <t>133</t>
  </si>
  <si>
    <t>ZENITH</t>
  </si>
  <si>
    <t>OUTSIDE</t>
  </si>
  <si>
    <t>0.52</t>
  </si>
  <si>
    <t>-0.77</t>
  </si>
  <si>
    <t>-0.5</t>
  </si>
  <si>
    <t>1HO06943</t>
  </si>
  <si>
    <t>EVERETT</t>
  </si>
  <si>
    <t>1223</t>
  </si>
  <si>
    <t>470</t>
  </si>
  <si>
    <t>EMERSON</t>
  </si>
  <si>
    <t>BELLWOOD</t>
  </si>
  <si>
    <t>0.99</t>
  </si>
  <si>
    <t>0.6</t>
  </si>
  <si>
    <t>501HO06943</t>
  </si>
  <si>
    <t>1HO08784</t>
  </si>
  <si>
    <t>FREDDIE</t>
  </si>
  <si>
    <t>35</t>
  </si>
  <si>
    <t>9</t>
  </si>
  <si>
    <t>1HO08239</t>
  </si>
  <si>
    <t>GALEN</t>
  </si>
  <si>
    <t>102</t>
  </si>
  <si>
    <t>2.7</t>
  </si>
  <si>
    <t>RUBYTOM</t>
  </si>
  <si>
    <t>1HO08642</t>
  </si>
  <si>
    <t>GARNETT</t>
  </si>
  <si>
    <t>118</t>
  </si>
  <si>
    <t>78</t>
  </si>
  <si>
    <t>PATRON</t>
  </si>
  <si>
    <t>-0.46</t>
  </si>
  <si>
    <t>2.11</t>
  </si>
  <si>
    <t>223HO00135</t>
  </si>
  <si>
    <t>GAVOR</t>
  </si>
  <si>
    <t>70</t>
  </si>
  <si>
    <t>184</t>
  </si>
  <si>
    <t>92%</t>
  </si>
  <si>
    <t>154</t>
  </si>
  <si>
    <t>84</t>
  </si>
  <si>
    <t>AARON</t>
  </si>
  <si>
    <t>501HO08531</t>
  </si>
  <si>
    <t>GIZMO</t>
  </si>
  <si>
    <t>112</t>
  </si>
  <si>
    <t>-0.47</t>
  </si>
  <si>
    <t>EMERY</t>
  </si>
  <si>
    <t>501HO08885</t>
  </si>
  <si>
    <t>GUSTO</t>
  </si>
  <si>
    <t>-0.07</t>
  </si>
  <si>
    <t>66</t>
  </si>
  <si>
    <t>16</t>
  </si>
  <si>
    <t>1.22</t>
  </si>
  <si>
    <t>2.9</t>
  </si>
  <si>
    <t>1HO02531</t>
  </si>
  <si>
    <t>HEFTY</t>
  </si>
  <si>
    <t>3.32</t>
  </si>
  <si>
    <t>3.0</t>
  </si>
  <si>
    <t>751HO09554</t>
  </si>
  <si>
    <t>HICLASS</t>
  </si>
  <si>
    <t>3.44</t>
  </si>
  <si>
    <t>GOLDWYN</t>
  </si>
  <si>
    <t>1.5</t>
  </si>
  <si>
    <t>1HO09554</t>
  </si>
  <si>
    <t>501HO09192</t>
  </si>
  <si>
    <t>HILL</t>
  </si>
  <si>
    <t>3.76</t>
  </si>
  <si>
    <t>3.10</t>
  </si>
  <si>
    <t>6.1</t>
  </si>
  <si>
    <t>1HO09192</t>
  </si>
  <si>
    <t>1HO08562</t>
  </si>
  <si>
    <t>HOLMAN</t>
  </si>
  <si>
    <t>86</t>
  </si>
  <si>
    <t>1HO06721</t>
  </si>
  <si>
    <t>HOSEA</t>
  </si>
  <si>
    <t>6795</t>
  </si>
  <si>
    <t>1884</t>
  </si>
  <si>
    <t>609</t>
  </si>
  <si>
    <t>332</t>
  </si>
  <si>
    <t>3.4</t>
  </si>
  <si>
    <t>1.6</t>
  </si>
  <si>
    <t>1HO09309</t>
  </si>
  <si>
    <t>IAN</t>
  </si>
  <si>
    <t>ITO</t>
  </si>
  <si>
    <t>1HO08919</t>
  </si>
  <si>
    <t>INFINITE</t>
  </si>
  <si>
    <t>1.97</t>
  </si>
  <si>
    <t>1HO08782</t>
  </si>
  <si>
    <t>INITIATE</t>
  </si>
  <si>
    <t>44</t>
  </si>
  <si>
    <t>2.30</t>
  </si>
  <si>
    <t>1HO08415</t>
  </si>
  <si>
    <t>JACKSON</t>
  </si>
  <si>
    <t>196</t>
  </si>
  <si>
    <t>155</t>
  </si>
  <si>
    <t>MORTY</t>
  </si>
  <si>
    <t>STORM</t>
  </si>
  <si>
    <t>0.79</t>
  </si>
  <si>
    <t>2.25</t>
  </si>
  <si>
    <t>-2.8</t>
  </si>
  <si>
    <t>501HO08415</t>
  </si>
  <si>
    <t>501HO07467</t>
  </si>
  <si>
    <t>JUMBALIA</t>
  </si>
  <si>
    <t>224</t>
  </si>
  <si>
    <t>104</t>
  </si>
  <si>
    <t>WEBSTER</t>
  </si>
  <si>
    <t>1HO07467</t>
  </si>
  <si>
    <t>1HO09493</t>
  </si>
  <si>
    <t>KAMIN</t>
  </si>
  <si>
    <t>LYNCH</t>
  </si>
  <si>
    <t>1HO09544</t>
  </si>
  <si>
    <t>KAMPMAN</t>
  </si>
  <si>
    <t>DURHAM</t>
  </si>
  <si>
    <t>3.33</t>
  </si>
  <si>
    <t>-0.6</t>
  </si>
  <si>
    <t>1HO09952</t>
  </si>
  <si>
    <t>KARSTEN</t>
  </si>
  <si>
    <t>6.2</t>
  </si>
  <si>
    <t>1HO09543</t>
  </si>
  <si>
    <t>KOLTON</t>
  </si>
  <si>
    <t>1.9</t>
  </si>
  <si>
    <t>3.87</t>
  </si>
  <si>
    <t>4.3</t>
  </si>
  <si>
    <t>1HO08579</t>
  </si>
  <si>
    <t>LANDRY</t>
  </si>
  <si>
    <t>48</t>
  </si>
  <si>
    <t>34</t>
  </si>
  <si>
    <t>2.85</t>
  </si>
  <si>
    <t>501HO09092</t>
  </si>
  <si>
    <t>LAZARITH</t>
  </si>
  <si>
    <t>3.3</t>
  </si>
  <si>
    <t>1HO09092</t>
  </si>
  <si>
    <t>501HO05963</t>
  </si>
  <si>
    <t>LEG UP</t>
  </si>
  <si>
    <t>1659</t>
  </si>
  <si>
    <t>596</t>
  </si>
  <si>
    <t>136</t>
  </si>
  <si>
    <t>1HO08631</t>
  </si>
  <si>
    <t>LES</t>
  </si>
  <si>
    <t>114</t>
  </si>
  <si>
    <t>42</t>
  </si>
  <si>
    <t>BRET</t>
  </si>
  <si>
    <t>7.2</t>
  </si>
  <si>
    <t>1HO06845</t>
  </si>
  <si>
    <t>LETHAL</t>
  </si>
  <si>
    <t>1907</t>
  </si>
  <si>
    <t>696</t>
  </si>
  <si>
    <t>206</t>
  </si>
  <si>
    <t>147</t>
  </si>
  <si>
    <t>0.90</t>
  </si>
  <si>
    <t>94%</t>
  </si>
  <si>
    <t>1HO08534</t>
  </si>
  <si>
    <t>LO</t>
  </si>
  <si>
    <t>57</t>
  </si>
  <si>
    <t>54</t>
  </si>
  <si>
    <t>38</t>
  </si>
  <si>
    <t>1HO08658</t>
  </si>
  <si>
    <t>LOGAN</t>
  </si>
  <si>
    <t>27</t>
  </si>
  <si>
    <t>1HO08764</t>
  </si>
  <si>
    <t>LOTTA</t>
  </si>
  <si>
    <t>501HO07169</t>
  </si>
  <si>
    <t>LOTTO</t>
  </si>
  <si>
    <t>229</t>
  </si>
  <si>
    <t>174</t>
  </si>
  <si>
    <t>2</t>
  </si>
  <si>
    <t>55</t>
  </si>
  <si>
    <t>TERRY</t>
  </si>
  <si>
    <t>1HO07169</t>
  </si>
  <si>
    <t>1HO08654</t>
  </si>
  <si>
    <t>LOYDIE</t>
  </si>
  <si>
    <t>11</t>
  </si>
  <si>
    <t>1HO08220</t>
  </si>
  <si>
    <t>LUKE-RED</t>
  </si>
  <si>
    <t>199</t>
  </si>
  <si>
    <t>121</t>
  </si>
  <si>
    <t>129</t>
  </si>
  <si>
    <t>PARADOX-RED</t>
  </si>
  <si>
    <t>3.12</t>
  </si>
  <si>
    <t>1HO09560</t>
  </si>
  <si>
    <t>LYLE-RED</t>
  </si>
  <si>
    <t>41</t>
  </si>
  <si>
    <t>CLASSIC-RED</t>
  </si>
  <si>
    <t>SEPTEMBER STORM</t>
  </si>
  <si>
    <t>1HO02680</t>
  </si>
  <si>
    <t>MALVO</t>
  </si>
  <si>
    <t>4.8</t>
  </si>
  <si>
    <t>501HO08812</t>
  </si>
  <si>
    <t>MARCELLUS</t>
  </si>
  <si>
    <t>43</t>
  </si>
  <si>
    <t>8.1</t>
  </si>
  <si>
    <t>10</t>
  </si>
  <si>
    <t>4</t>
  </si>
  <si>
    <t>-0.1</t>
  </si>
  <si>
    <t>1HO08812</t>
  </si>
  <si>
    <t>1HO07153</t>
  </si>
  <si>
    <t>MARSH</t>
  </si>
  <si>
    <t>494</t>
  </si>
  <si>
    <t>297</t>
  </si>
  <si>
    <t>1HO09527</t>
  </si>
  <si>
    <t>MASSEY</t>
  </si>
  <si>
    <t>-1.8</t>
  </si>
  <si>
    <t>1HO08910</t>
  </si>
  <si>
    <t>MATRIX-RED</t>
  </si>
  <si>
    <t>MARMAX</t>
  </si>
  <si>
    <t>1HO07635</t>
  </si>
  <si>
    <t>MAXIMA</t>
  </si>
  <si>
    <t>120</t>
  </si>
  <si>
    <t>MAGNA</t>
  </si>
  <si>
    <t>0.0</t>
  </si>
  <si>
    <t>1HO07973</t>
  </si>
  <si>
    <t>MELVIN</t>
  </si>
  <si>
    <t>110</t>
  </si>
  <si>
    <t>100</t>
  </si>
  <si>
    <t>RC MARSHALL</t>
  </si>
  <si>
    <t>1HO08423</t>
  </si>
  <si>
    <t>MIGHT</t>
  </si>
  <si>
    <t>1HO09259</t>
  </si>
  <si>
    <t>MISCHIEF</t>
  </si>
  <si>
    <t>3.84</t>
  </si>
  <si>
    <t>1HO09673</t>
  </si>
  <si>
    <t>MONTA</t>
  </si>
  <si>
    <t>1HO07828</t>
  </si>
  <si>
    <t>MUNSTER</t>
  </si>
  <si>
    <t>217</t>
  </si>
  <si>
    <t>501HO08714</t>
  </si>
  <si>
    <t>NORTON</t>
  </si>
  <si>
    <t>36</t>
  </si>
  <si>
    <t>1HO09167</t>
  </si>
  <si>
    <t>O-STYLE</t>
  </si>
  <si>
    <t>1HO08878</t>
  </si>
  <si>
    <t>PALM</t>
  </si>
  <si>
    <t>1HO07794</t>
  </si>
  <si>
    <t>PARA *RC</t>
  </si>
  <si>
    <t>0.18</t>
  </si>
  <si>
    <t>1HO08664</t>
  </si>
  <si>
    <t>PARADISE</t>
  </si>
  <si>
    <t>32</t>
  </si>
  <si>
    <t>-0.15</t>
  </si>
  <si>
    <t>5.6</t>
  </si>
  <si>
    <t>1HO07760</t>
  </si>
  <si>
    <t>PARADOX2-RED</t>
  </si>
  <si>
    <t>1150</t>
  </si>
  <si>
    <t>662</t>
  </si>
  <si>
    <t>569</t>
  </si>
  <si>
    <t>335</t>
  </si>
  <si>
    <t>JOHNSON*RC</t>
  </si>
  <si>
    <t>MOMENTUM-RED</t>
  </si>
  <si>
    <t>501HO07760</t>
  </si>
  <si>
    <t>1HO07770</t>
  </si>
  <si>
    <t>PARADOX3-RED</t>
  </si>
  <si>
    <t>0</t>
  </si>
  <si>
    <t>51%</t>
  </si>
  <si>
    <t>1HO07780</t>
  </si>
  <si>
    <t>PARADOX4-RED</t>
  </si>
  <si>
    <t>1HO07947</t>
  </si>
  <si>
    <t>PEN</t>
  </si>
  <si>
    <t>1HO08997</t>
  </si>
  <si>
    <t>PENOSH</t>
  </si>
  <si>
    <t>1HO09593</t>
  </si>
  <si>
    <t>PILOT</t>
  </si>
  <si>
    <t>1HO07918</t>
  </si>
  <si>
    <t>PING</t>
  </si>
  <si>
    <t>137</t>
  </si>
  <si>
    <t>501HO09188</t>
  </si>
  <si>
    <t>PLATE</t>
  </si>
  <si>
    <t>1HO09188</t>
  </si>
  <si>
    <t>501HO06987</t>
  </si>
  <si>
    <t>POMEROY</t>
  </si>
  <si>
    <t>330</t>
  </si>
  <si>
    <t>167</t>
  </si>
  <si>
    <t>1HO06987</t>
  </si>
  <si>
    <t>1HO06666</t>
  </si>
  <si>
    <t>POP</t>
  </si>
  <si>
    <t>6062</t>
  </si>
  <si>
    <t>1866</t>
  </si>
  <si>
    <t>1</t>
  </si>
  <si>
    <t>701</t>
  </si>
  <si>
    <t>422</t>
  </si>
  <si>
    <t>MARTY</t>
  </si>
  <si>
    <t>AIRLINER</t>
  </si>
  <si>
    <t>501HO06666</t>
  </si>
  <si>
    <t>1HO07052</t>
  </si>
  <si>
    <t>PRIMER *RC</t>
  </si>
  <si>
    <t>156</t>
  </si>
  <si>
    <t>MARATHON</t>
  </si>
  <si>
    <t>501HO07052</t>
  </si>
  <si>
    <t>1HO08430</t>
  </si>
  <si>
    <t>PY *RC</t>
  </si>
  <si>
    <t>107</t>
  </si>
  <si>
    <t>1HO02684</t>
  </si>
  <si>
    <t>RETAIL</t>
  </si>
  <si>
    <t>7.6</t>
  </si>
  <si>
    <t>1HO08523</t>
  </si>
  <si>
    <t>RONNIE</t>
  </si>
  <si>
    <t>MOE</t>
  </si>
  <si>
    <t>501HO08407</t>
  </si>
  <si>
    <t>ROZEL</t>
  </si>
  <si>
    <t>FINLEY</t>
  </si>
  <si>
    <t>DECISION</t>
  </si>
  <si>
    <t>1HO08407</t>
  </si>
  <si>
    <t>1HO08554</t>
  </si>
  <si>
    <t>SADIN</t>
  </si>
  <si>
    <t>1HO08786</t>
  </si>
  <si>
    <t>SAILOR</t>
  </si>
  <si>
    <t>116</t>
  </si>
  <si>
    <t>1HO06959</t>
  </si>
  <si>
    <t>SATIRE</t>
  </si>
  <si>
    <t>2548</t>
  </si>
  <si>
    <t>936</t>
  </si>
  <si>
    <t>253</t>
  </si>
  <si>
    <t>159</t>
  </si>
  <si>
    <t>-2.7</t>
  </si>
  <si>
    <t>1HO02683</t>
  </si>
  <si>
    <t>SEBASTIAN</t>
  </si>
  <si>
    <t>7.3</t>
  </si>
  <si>
    <t>1HO02611</t>
  </si>
  <si>
    <t>SEQUOIA</t>
  </si>
  <si>
    <t>1HO02421</t>
  </si>
  <si>
    <t>SERPLAN</t>
  </si>
  <si>
    <t>751HO09208</t>
  </si>
  <si>
    <t>SHAMPOO</t>
  </si>
  <si>
    <t>1HO09208</t>
  </si>
  <si>
    <t>1HO07127</t>
  </si>
  <si>
    <t>SHARKY</t>
  </si>
  <si>
    <t>3096</t>
  </si>
  <si>
    <t>1044</t>
  </si>
  <si>
    <t>BRETT</t>
  </si>
  <si>
    <t>1HO09204</t>
  </si>
  <si>
    <t>SHOT</t>
  </si>
  <si>
    <t>1HO09248</t>
  </si>
  <si>
    <t>SIGNIF-P</t>
  </si>
  <si>
    <t>MARION</t>
  </si>
  <si>
    <t>1HO09137</t>
  </si>
  <si>
    <t>SLY</t>
  </si>
  <si>
    <t>1HO05663</t>
  </si>
  <si>
    <t>SOLO</t>
  </si>
  <si>
    <t>9288</t>
  </si>
  <si>
    <t>1936</t>
  </si>
  <si>
    <t>839</t>
  </si>
  <si>
    <t>447</t>
  </si>
  <si>
    <t>JABOT</t>
  </si>
  <si>
    <t>501HO05663</t>
  </si>
  <si>
    <t>1HO05588</t>
  </si>
  <si>
    <t>SOSA</t>
  </si>
  <si>
    <t>16902</t>
  </si>
  <si>
    <t>4471</t>
  </si>
  <si>
    <t>-4</t>
  </si>
  <si>
    <t>2112</t>
  </si>
  <si>
    <t>863</t>
  </si>
  <si>
    <t>1HO09184</t>
  </si>
  <si>
    <t>TRENT *MF</t>
  </si>
  <si>
    <t>1HO07604</t>
  </si>
  <si>
    <t>SPIRIT</t>
  </si>
  <si>
    <t>45</t>
  </si>
  <si>
    <t>SATURN</t>
  </si>
  <si>
    <t>-6.3</t>
  </si>
  <si>
    <t>-3.2</t>
  </si>
  <si>
    <t>1HO07094</t>
  </si>
  <si>
    <t>STOPPER</t>
  </si>
  <si>
    <t>289</t>
  </si>
  <si>
    <t>53</t>
  </si>
  <si>
    <t>0.2</t>
  </si>
  <si>
    <t>501HO07094</t>
  </si>
  <si>
    <t>1HO09160</t>
  </si>
  <si>
    <t>SUCCESS-RED</t>
  </si>
  <si>
    <t>AMERICA-RED</t>
  </si>
  <si>
    <t>1HO08778</t>
  </si>
  <si>
    <t>SUPER</t>
  </si>
  <si>
    <t>1HO02682</t>
  </si>
  <si>
    <t>SUREFIRE</t>
  </si>
  <si>
    <t>1HO02543</t>
  </si>
  <si>
    <t>TASTIC</t>
  </si>
  <si>
    <t>DUCE</t>
  </si>
  <si>
    <t>1HO07235</t>
  </si>
  <si>
    <t>7416</t>
  </si>
  <si>
    <t>2949</t>
  </si>
  <si>
    <t>1089</t>
  </si>
  <si>
    <t>501HO06833</t>
  </si>
  <si>
    <t>TRES</t>
  </si>
  <si>
    <t>5647</t>
  </si>
  <si>
    <t>1537</t>
  </si>
  <si>
    <t>506</t>
  </si>
  <si>
    <t>327</t>
  </si>
  <si>
    <t>1HO06833</t>
  </si>
  <si>
    <t>501HO08789</t>
  </si>
  <si>
    <t>TURN</t>
  </si>
  <si>
    <t>25</t>
  </si>
  <si>
    <t>1HO05702</t>
  </si>
  <si>
    <t>11324</t>
  </si>
  <si>
    <t>2536</t>
  </si>
  <si>
    <t>909</t>
  </si>
  <si>
    <t>537</t>
  </si>
  <si>
    <t>MANDEL</t>
  </si>
  <si>
    <t>501HO08762</t>
  </si>
  <si>
    <t>VERNON</t>
  </si>
  <si>
    <t>61</t>
  </si>
  <si>
    <t>501HO06960</t>
  </si>
  <si>
    <t>VIC-RED</t>
  </si>
  <si>
    <t>718</t>
  </si>
  <si>
    <t>405</t>
  </si>
  <si>
    <t>189</t>
  </si>
  <si>
    <t>MARIO-RED</t>
  </si>
  <si>
    <t>CELSIUS</t>
  </si>
  <si>
    <t>NAAB1</t>
  </si>
  <si>
    <t>SHORT1</t>
  </si>
  <si>
    <t>NM$</t>
  </si>
  <si>
    <t>NMREL</t>
  </si>
  <si>
    <t>FM$</t>
  </si>
  <si>
    <t>CM$</t>
  </si>
  <si>
    <t>PTAP</t>
  </si>
  <si>
    <t>Prot%</t>
  </si>
  <si>
    <t>PREL</t>
  </si>
  <si>
    <t>MILK</t>
  </si>
  <si>
    <t>PTAF</t>
  </si>
  <si>
    <t>Fat%</t>
  </si>
  <si>
    <t>ProdSrc</t>
  </si>
  <si>
    <t>.DAUP</t>
  </si>
  <si>
    <t>.HERDSP</t>
  </si>
  <si>
    <t>SCR_Eval</t>
  </si>
  <si>
    <t>SCR_Rep</t>
  </si>
  <si>
    <t>CE</t>
  </si>
  <si>
    <t>CEREL</t>
  </si>
  <si>
    <t>PTAT</t>
  </si>
  <si>
    <t>TREL</t>
  </si>
  <si>
    <t>UC</t>
  </si>
  <si>
    <t>FLC</t>
  </si>
  <si>
    <t>TPI</t>
  </si>
  <si>
    <t>.DAUT</t>
  </si>
  <si>
    <t>.HRDT</t>
  </si>
  <si>
    <t>SIRE</t>
  </si>
  <si>
    <t>MGS</t>
  </si>
  <si>
    <t>PL</t>
  </si>
  <si>
    <t>PLREL</t>
  </si>
  <si>
    <t>SCS</t>
  </si>
  <si>
    <t>DPR</t>
  </si>
  <si>
    <t>DPRrel</t>
  </si>
  <si>
    <t>THROTTLE</t>
  </si>
  <si>
    <t>MACHINIST</t>
  </si>
  <si>
    <t>MAHOGANY</t>
  </si>
  <si>
    <t>SHOLTEN</t>
  </si>
  <si>
    <t>MOTIF</t>
  </si>
  <si>
    <t xml:space="preserve">1HO09298 </t>
  </si>
  <si>
    <t xml:space="preserve">PONTIAC *TV </t>
  </si>
  <si>
    <t xml:space="preserve">1HO08927 </t>
  </si>
  <si>
    <t xml:space="preserve">VARS *TV %-I </t>
  </si>
  <si>
    <t>29HO13666</t>
  </si>
  <si>
    <t>DESTRY RC</t>
  </si>
  <si>
    <t>GOLDWIN</t>
  </si>
  <si>
    <t>29HO13973</t>
  </si>
  <si>
    <t>REGAN</t>
  </si>
  <si>
    <t>JUSTICE</t>
  </si>
  <si>
    <t>29HO13426</t>
  </si>
  <si>
    <t>GOLDROY</t>
  </si>
  <si>
    <t>ND</t>
  </si>
  <si>
    <t>JORDAN</t>
  </si>
  <si>
    <t>29HO13354</t>
  </si>
  <si>
    <t>ISLEY</t>
  </si>
  <si>
    <t>JUROR</t>
  </si>
  <si>
    <t>29HO13477</t>
  </si>
  <si>
    <t>29HO13383</t>
  </si>
  <si>
    <t>LEADMAN</t>
  </si>
  <si>
    <t>29HO13352</t>
  </si>
  <si>
    <t>29HO13517</t>
  </si>
  <si>
    <t>29HO13454</t>
  </si>
  <si>
    <t>0200HO05565</t>
  </si>
  <si>
    <t>0200HO05663</t>
  </si>
  <si>
    <t>0200HO05588</t>
  </si>
  <si>
    <t>0200HO03516</t>
  </si>
  <si>
    <t>0200HO05589</t>
  </si>
  <si>
    <t>0200HO02197</t>
  </si>
  <si>
    <t>0200HO02272</t>
  </si>
  <si>
    <t>0200HO02205</t>
  </si>
  <si>
    <t>0200HO05668</t>
  </si>
  <si>
    <t>0200HO05645</t>
  </si>
  <si>
    <t>0200HO05655</t>
  </si>
  <si>
    <t>0200HO05630</t>
  </si>
  <si>
    <t>0200HO02216</t>
  </si>
  <si>
    <t>0200HO02308</t>
  </si>
  <si>
    <t>STORMATIC</t>
  </si>
  <si>
    <t>IGNITER</t>
  </si>
  <si>
    <t>ALLEN</t>
  </si>
  <si>
    <t>FORBIDDEN</t>
  </si>
  <si>
    <t>FORD</t>
  </si>
  <si>
    <t>NAABCODE</t>
  </si>
  <si>
    <t>NAME</t>
  </si>
  <si>
    <t>PTAP%</t>
  </si>
  <si>
    <t>PTAF%</t>
  </si>
  <si>
    <t>MREL</t>
  </si>
  <si>
    <t>UDC</t>
  </si>
  <si>
    <t>PEDIGREE</t>
  </si>
  <si>
    <t xml:space="preserve">011HO09688 </t>
  </si>
  <si>
    <t>AltaSOLO  </t>
  </si>
  <si>
    <t xml:space="preserve">011HO09748 </t>
  </si>
  <si>
    <t>AltaMRCLASS  </t>
  </si>
  <si>
    <t xml:space="preserve">011HO09798 </t>
  </si>
  <si>
    <t>AltaNATO  </t>
  </si>
  <si>
    <t xml:space="preserve">011HO09879 </t>
  </si>
  <si>
    <t>AltaTRIGGER  </t>
  </si>
  <si>
    <t xml:space="preserve">011HO09898 </t>
  </si>
  <si>
    <t>AltaOSOFINE  </t>
  </si>
  <si>
    <t xml:space="preserve">011HO09911 </t>
  </si>
  <si>
    <t>AltaENDURO  </t>
  </si>
  <si>
    <t xml:space="preserve">011HO09930 </t>
  </si>
  <si>
    <t>AltaRAVEN  </t>
  </si>
  <si>
    <t xml:space="preserve">011HO09939 </t>
  </si>
  <si>
    <t>AltaRUSH  </t>
  </si>
  <si>
    <t xml:space="preserve">011HO09945 </t>
  </si>
  <si>
    <t>AltaGERIENCE  </t>
  </si>
  <si>
    <t xml:space="preserve">011HO09951 </t>
  </si>
  <si>
    <t>AltaBERLAGE  </t>
  </si>
  <si>
    <t xml:space="preserve">011HO10017 </t>
  </si>
  <si>
    <t>AltaR2  </t>
  </si>
  <si>
    <t xml:space="preserve">011HO10022 </t>
  </si>
  <si>
    <t>AltaBARON  </t>
  </si>
  <si>
    <t xml:space="preserve">011HO10067 </t>
  </si>
  <si>
    <t>AltaTYPHOON  </t>
  </si>
  <si>
    <t xml:space="preserve">011HO10079 </t>
  </si>
  <si>
    <t>AltaTOYOTA  </t>
  </si>
  <si>
    <t xml:space="preserve">011HO09956 </t>
  </si>
  <si>
    <t>AltaLOCKLYN  </t>
  </si>
  <si>
    <t xml:space="preserve">011HO09342 </t>
  </si>
  <si>
    <t>AltaFAVRE  </t>
  </si>
  <si>
    <t xml:space="preserve">011HO09624 </t>
  </si>
  <si>
    <t>AltaESQUIRE  </t>
  </si>
  <si>
    <t xml:space="preserve">011HO09504 </t>
  </si>
  <si>
    <t>AltaPOPPER  </t>
  </si>
  <si>
    <t>Ramos   x AltaHershel </t>
  </si>
  <si>
    <t>Lancelot   x Durham CV </t>
  </si>
  <si>
    <t>O Man   x AltaSAM </t>
  </si>
  <si>
    <t>O Man   x Morty </t>
  </si>
  <si>
    <t>September RC   x Rudolph </t>
  </si>
  <si>
    <t>Shottle   x O Man </t>
  </si>
  <si>
    <t>Goldwyn   x O Man </t>
  </si>
  <si>
    <t>O Man   x AltaFinley </t>
  </si>
  <si>
    <t>O Man   x Durham CV </t>
  </si>
  <si>
    <t>Goldwyn   x AltaThrone </t>
  </si>
  <si>
    <t>Shottle   x Jesther CV </t>
  </si>
  <si>
    <t>Shottle   x AltaAaron </t>
  </si>
  <si>
    <t>Laudan   x Addison </t>
  </si>
  <si>
    <t>Marion   x Ramos </t>
  </si>
  <si>
    <t>Toystory   x Lancelot </t>
  </si>
  <si>
    <t>Buckeye   x Durham CV </t>
  </si>
  <si>
    <t>Toystory   x AltaFinley </t>
  </si>
  <si>
    <t>SCR</t>
  </si>
  <si>
    <t>HIJAS</t>
  </si>
  <si>
    <t>HATOS</t>
  </si>
  <si>
    <t>HATO</t>
  </si>
  <si>
    <t>7HO10391</t>
  </si>
  <si>
    <t>AMBUSH-RED</t>
  </si>
  <si>
    <t>7HO10400</t>
  </si>
  <si>
    <t>TEDDIE-RED</t>
  </si>
  <si>
    <t>7HO9222</t>
  </si>
  <si>
    <t>SHOT *TV TD</t>
  </si>
  <si>
    <t>7HO9255</t>
  </si>
  <si>
    <t>GIVEN *TV TD</t>
  </si>
  <si>
    <t>7HO9257</t>
  </si>
  <si>
    <t>PRESIDENT *TV TD</t>
  </si>
  <si>
    <t>7HO9270</t>
  </si>
  <si>
    <t>REAL-DEAL *TV TD</t>
  </si>
  <si>
    <t>7HO9281</t>
  </si>
  <si>
    <t>BIGSHOT *TV TD</t>
  </si>
  <si>
    <t>507HO9069</t>
  </si>
  <si>
    <t>INGLES *TV TD</t>
  </si>
  <si>
    <t>507HO9117</t>
  </si>
  <si>
    <t>PHINEUS *TV TD</t>
  </si>
  <si>
    <t>507HO9134</t>
  </si>
  <si>
    <t>ERVING *TV TD</t>
  </si>
  <si>
    <t>507HO9176</t>
  </si>
  <si>
    <t>MINISTER *TV TD</t>
  </si>
  <si>
    <t>507HO9259</t>
  </si>
  <si>
    <t>ILIAD *TV TD</t>
  </si>
  <si>
    <t>507HO9273</t>
  </si>
  <si>
    <t>DEE *TV TD</t>
  </si>
  <si>
    <t>507HO9307</t>
  </si>
  <si>
    <t>DREAM *TV TD</t>
  </si>
  <si>
    <t>507HO9321</t>
  </si>
  <si>
    <t>CROWN *TV TD</t>
  </si>
  <si>
    <t>7HO08856</t>
  </si>
  <si>
    <t>NIAGRA</t>
  </si>
  <si>
    <t>7HO08743</t>
  </si>
  <si>
    <t>DUSK</t>
  </si>
  <si>
    <t>Code Number</t>
  </si>
  <si>
    <t>Name</t>
  </si>
  <si>
    <t>Milk</t>
  </si>
  <si>
    <t>MN$</t>
  </si>
  <si>
    <t>MF$</t>
  </si>
  <si>
    <t>MQ$</t>
  </si>
  <si>
    <t>REP%</t>
  </si>
  <si>
    <t xml:space="preserve">Lbs </t>
  </si>
  <si>
    <t xml:space="preserve"> </t>
  </si>
  <si>
    <t>Grasa</t>
  </si>
  <si>
    <t>prot</t>
  </si>
  <si>
    <t>TIPO</t>
  </si>
  <si>
    <t xml:space="preserve">ADVENTRED </t>
  </si>
  <si>
    <t>PARADOX RED</t>
  </si>
  <si>
    <t xml:space="preserve">SHOTTLE </t>
  </si>
  <si>
    <t>MARSHALL</t>
  </si>
  <si>
    <t>THRONE</t>
  </si>
  <si>
    <t>DIE HARD</t>
  </si>
  <si>
    <t>SAM</t>
  </si>
  <si>
    <t>JESTHER</t>
  </si>
  <si>
    <t>ZENIT</t>
  </si>
  <si>
    <t>COMESTAR</t>
  </si>
  <si>
    <t>NAAB-CD</t>
  </si>
  <si>
    <t>SHORT NAME</t>
  </si>
  <si>
    <t>MLK</t>
  </si>
  <si>
    <t>REL</t>
  </si>
  <si>
    <t>PRO</t>
  </si>
  <si>
    <t>FAT</t>
  </si>
  <si>
    <t>014HO05431</t>
  </si>
  <si>
    <t>DISTINCTIVE</t>
  </si>
  <si>
    <t>014HO05434</t>
  </si>
  <si>
    <t>TRUMP</t>
  </si>
  <si>
    <t>014HO05424</t>
  </si>
  <si>
    <t>TORNADO</t>
  </si>
  <si>
    <t>014HO05360</t>
  </si>
  <si>
    <t>014HO05552</t>
  </si>
  <si>
    <t>GRENADE</t>
  </si>
  <si>
    <t>014HO05477</t>
  </si>
  <si>
    <t>ONYX</t>
  </si>
  <si>
    <t>014HO05340</t>
  </si>
  <si>
    <t>MOJAVE</t>
  </si>
  <si>
    <t>014HO05429</t>
  </si>
  <si>
    <t>DEEK</t>
  </si>
  <si>
    <t>REL%</t>
  </si>
  <si>
    <t>BRITT</t>
  </si>
  <si>
    <t>TUGOLO</t>
  </si>
  <si>
    <t>TOROS</t>
  </si>
  <si>
    <t xml:space="preserve">   </t>
  </si>
  <si>
    <t>;LONGTIME</t>
  </si>
  <si>
    <t>BALTIMOR-ET</t>
  </si>
  <si>
    <t>LAUTHORITY</t>
  </si>
  <si>
    <t>GINARY JACK</t>
  </si>
  <si>
    <t>DESLACS SHAQUILLE *RC</t>
  </si>
  <si>
    <t>LADNER</t>
  </si>
  <si>
    <t>WABASH-WAY ARBOR-ET</t>
  </si>
  <si>
    <t>LA PRESENTATION GARTER</t>
  </si>
  <si>
    <t>REGAN-ALH DRAGON-ET</t>
  </si>
  <si>
    <t>GEN-I-BEQ SHOTGUN</t>
  </si>
  <si>
    <t>DELABERGE SHOCKER</t>
  </si>
  <si>
    <t>LAVANGUARD</t>
  </si>
  <si>
    <t>GOLD-N-OAKS GAVIN-ET</t>
  </si>
  <si>
    <t>SANDY-VALLEY GLORFINDEL</t>
  </si>
  <si>
    <t>SEMEX</t>
  </si>
  <si>
    <t>ABS</t>
  </si>
  <si>
    <t>CRI</t>
  </si>
  <si>
    <t>ALTA</t>
  </si>
  <si>
    <t>SELECT</t>
  </si>
  <si>
    <t>ACELERATED</t>
  </si>
  <si>
    <t>EMPRESA IA</t>
  </si>
  <si>
    <t>T</t>
  </si>
  <si>
    <t>U</t>
  </si>
  <si>
    <t>F</t>
  </si>
  <si>
    <t>SCR Conf%</t>
  </si>
  <si>
    <t>SCR CONF%</t>
  </si>
  <si>
    <t>LECHE</t>
  </si>
  <si>
    <t>SPA TV</t>
  </si>
  <si>
    <t>CONF%</t>
  </si>
  <si>
    <t>Padre</t>
  </si>
  <si>
    <t>Ab. Materno</t>
  </si>
  <si>
    <t>Conf %</t>
  </si>
  <si>
    <t>Proteina</t>
  </si>
  <si>
    <t>Leche</t>
  </si>
  <si>
    <t>Promedio</t>
  </si>
  <si>
    <t>OMAN</t>
  </si>
  <si>
    <t>GOLDWI</t>
  </si>
  <si>
    <t>MARSHAL</t>
  </si>
  <si>
    <t>SHOOTTLE</t>
  </si>
  <si>
    <t xml:space="preserve">SHOOTTLE </t>
  </si>
  <si>
    <t>SH0OTTLE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</si>
</sst>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scheme val="minor"/>
    </font>
    <font>
      <sz val="10"/>
      <color rgb="FFFF0000"/>
      <name val="MS Sans Serif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Verdana"/>
      <family val="2"/>
    </font>
    <font>
      <sz val="7.5"/>
      <name val="Arial"/>
      <family val="2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2" borderId="0" xfId="0" applyFill="1"/>
    <xf numFmtId="0" fontId="1" fillId="2" borderId="0" xfId="0" applyFont="1" applyFill="1"/>
    <xf numFmtId="0" fontId="0" fillId="4" borderId="0" xfId="0" applyFill="1"/>
    <xf numFmtId="0" fontId="1" fillId="4" borderId="0" xfId="0" applyFont="1" applyFill="1"/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0" fillId="5" borderId="0" xfId="0" applyFill="1"/>
    <xf numFmtId="0" fontId="7" fillId="5" borderId="0" xfId="0" applyFont="1" applyFill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0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6" fillId="0" borderId="0" xfId="0" applyFont="1"/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7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6" fillId="0" borderId="1" xfId="1" applyFont="1" applyBorder="1" applyAlignment="1" applyProtection="1">
      <alignment horizontal="center" wrapText="1"/>
    </xf>
    <xf numFmtId="0" fontId="14" fillId="0" borderId="1" xfId="0" applyFont="1" applyBorder="1" applyAlignment="1">
      <alignment horizontal="center"/>
    </xf>
    <xf numFmtId="0" fontId="15" fillId="7" borderId="1" xfId="0" applyFont="1" applyFill="1" applyBorder="1" applyAlignment="1">
      <alignment horizontal="center" wrapText="1"/>
    </xf>
    <xf numFmtId="2" fontId="15" fillId="7" borderId="1" xfId="0" applyNumberFormat="1" applyFont="1" applyFill="1" applyBorder="1" applyAlignment="1">
      <alignment horizontal="center" wrapText="1"/>
    </xf>
    <xf numFmtId="0" fontId="6" fillId="7" borderId="1" xfId="1" applyFont="1" applyFill="1" applyBorder="1" applyAlignment="1" applyProtection="1">
      <alignment horizontal="center" wrapText="1"/>
    </xf>
    <xf numFmtId="0" fontId="15" fillId="8" borderId="1" xfId="0" applyFont="1" applyFill="1" applyBorder="1" applyAlignment="1">
      <alignment horizontal="center" wrapText="1"/>
    </xf>
    <xf numFmtId="2" fontId="15" fillId="8" borderId="1" xfId="0" applyNumberFormat="1" applyFont="1" applyFill="1" applyBorder="1" applyAlignment="1">
      <alignment horizontal="center" wrapText="1"/>
    </xf>
    <xf numFmtId="0" fontId="6" fillId="8" borderId="1" xfId="1" applyFont="1" applyFill="1" applyBorder="1" applyAlignment="1" applyProtection="1">
      <alignment horizontal="center" wrapText="1"/>
    </xf>
    <xf numFmtId="0" fontId="11" fillId="6" borderId="1" xfId="0" applyFont="1" applyFill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9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1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0" fontId="2" fillId="11" borderId="0" xfId="0" applyFont="1" applyFill="1"/>
    <xf numFmtId="0" fontId="0" fillId="11" borderId="0" xfId="0" applyFill="1"/>
    <xf numFmtId="0" fontId="0" fillId="11" borderId="2" xfId="0" applyFill="1" applyBorder="1"/>
    <xf numFmtId="0" fontId="0" fillId="1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 wrapText="1"/>
    </xf>
    <xf numFmtId="1" fontId="0" fillId="2" borderId="0" xfId="0" applyNumberFormat="1" applyFont="1" applyFill="1" applyAlignment="1">
      <alignment horizontal="center" wrapText="1"/>
    </xf>
    <xf numFmtId="164" fontId="0" fillId="2" borderId="0" xfId="0" applyNumberFormat="1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9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 wrapText="1"/>
    </xf>
    <xf numFmtId="2" fontId="0" fillId="10" borderId="1" xfId="0" applyNumberForma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1" fontId="0" fillId="10" borderId="1" xfId="0" applyNumberFormat="1" applyFont="1" applyFill="1" applyBorder="1" applyAlignment="1">
      <alignment horizontal="center" wrapText="1"/>
    </xf>
    <xf numFmtId="164" fontId="0" fillId="10" borderId="1" xfId="0" applyNumberFormat="1" applyFont="1" applyFill="1" applyBorder="1" applyAlignment="1">
      <alignment horizontal="center" wrapText="1"/>
    </xf>
    <xf numFmtId="1" fontId="0" fillId="10" borderId="1" xfId="0" applyNumberForma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0" fillId="0" borderId="0" xfId="0" applyNumberFormat="1"/>
    <xf numFmtId="164" fontId="0" fillId="0" borderId="0" xfId="0" applyNumberFormat="1" applyAlignment="1">
      <alignment horizontal="center"/>
    </xf>
    <xf numFmtId="2" fontId="0" fillId="10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 wrapText="1"/>
    </xf>
    <xf numFmtId="0" fontId="0" fillId="12" borderId="0" xfId="0" applyFill="1"/>
    <xf numFmtId="164" fontId="0" fillId="12" borderId="1" xfId="0" applyNumberFormat="1" applyFill="1" applyBorder="1" applyAlignment="1">
      <alignment horizontal="center"/>
    </xf>
    <xf numFmtId="0" fontId="0" fillId="12" borderId="1" xfId="0" applyFill="1" applyBorder="1"/>
    <xf numFmtId="1" fontId="0" fillId="12" borderId="0" xfId="0" applyNumberFormat="1" applyFill="1" applyAlignment="1">
      <alignment horizontal="center"/>
    </xf>
    <xf numFmtId="0" fontId="17" fillId="12" borderId="1" xfId="0" applyFont="1" applyFill="1" applyBorder="1"/>
    <xf numFmtId="0" fontId="17" fillId="12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1" fontId="5" fillId="12" borderId="0" xfId="0" applyNumberFormat="1" applyFont="1" applyFill="1" applyAlignment="1">
      <alignment horizontal="center"/>
    </xf>
    <xf numFmtId="0" fontId="15" fillId="12" borderId="1" xfId="0" applyFont="1" applyFill="1" applyBorder="1" applyAlignment="1">
      <alignment horizontal="center" wrapText="1"/>
    </xf>
    <xf numFmtId="0" fontId="5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0" fillId="12" borderId="2" xfId="0" applyFill="1" applyBorder="1"/>
    <xf numFmtId="164" fontId="0" fillId="12" borderId="0" xfId="0" applyNumberFormat="1" applyFont="1" applyFill="1" applyAlignment="1">
      <alignment horizontal="center" wrapText="1"/>
    </xf>
    <xf numFmtId="0" fontId="11" fillId="12" borderId="1" xfId="0" applyFont="1" applyFill="1" applyBorder="1" applyAlignment="1">
      <alignment horizontal="center"/>
    </xf>
    <xf numFmtId="9" fontId="11" fillId="12" borderId="1" xfId="0" applyNumberFormat="1" applyFont="1" applyFill="1" applyBorder="1" applyAlignment="1">
      <alignment horizontal="center"/>
    </xf>
    <xf numFmtId="9" fontId="8" fillId="12" borderId="0" xfId="0" applyNumberFormat="1" applyFont="1" applyFill="1" applyAlignment="1">
      <alignment horizontal="center"/>
    </xf>
    <xf numFmtId="164" fontId="8" fillId="12" borderId="0" xfId="0" applyNumberFormat="1" applyFont="1" applyFill="1" applyAlignment="1">
      <alignment horizontal="center"/>
    </xf>
    <xf numFmtId="0" fontId="8" fillId="12" borderId="0" xfId="0" applyFont="1" applyFill="1"/>
    <xf numFmtId="2" fontId="5" fillId="0" borderId="0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9" fontId="5" fillId="0" borderId="1" xfId="0" applyNumberFormat="1" applyFont="1" applyFill="1" applyBorder="1" applyAlignment="1">
      <alignment horizontal="center"/>
    </xf>
    <xf numFmtId="10" fontId="5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9" fontId="0" fillId="0" borderId="0" xfId="0" applyNumberFormat="1"/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9" fontId="8" fillId="0" borderId="0" xfId="0" applyNumberFormat="1" applyFont="1" applyAlignment="1">
      <alignment horizontal="left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7" fillId="4" borderId="1" xfId="0" applyFont="1" applyFill="1" applyBorder="1"/>
    <xf numFmtId="0" fontId="17" fillId="4" borderId="2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2" fontId="17" fillId="4" borderId="1" xfId="0" applyNumberFormat="1" applyFont="1" applyFill="1" applyBorder="1"/>
    <xf numFmtId="0" fontId="17" fillId="1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Número</a:t>
            </a:r>
            <a:r>
              <a:rPr lang="es-MX" baseline="0"/>
              <a:t> de Toros Genómicos participantes en las Pbas 2010</a:t>
            </a:r>
            <a:endParaRPr lang="es-MX"/>
          </a:p>
        </c:rich>
      </c:tx>
      <c:layout/>
    </c:title>
    <c:plotArea>
      <c:layout>
        <c:manualLayout>
          <c:layoutTarget val="inner"/>
          <c:xMode val="edge"/>
          <c:yMode val="edge"/>
          <c:x val="8.7835739282589698E-2"/>
          <c:y val="0.26876166520851558"/>
          <c:w val="0.70309623797025367"/>
          <c:h val="0.43942038495188207"/>
        </c:manualLayout>
      </c:layout>
      <c:barChart>
        <c:barDir val="col"/>
        <c:grouping val="clustered"/>
        <c:ser>
          <c:idx val="0"/>
          <c:order val="0"/>
          <c:tx>
            <c:v>TOTAL TOROS</c:v>
          </c:tx>
          <c:dLbls>
            <c:showVal val="1"/>
          </c:dLbls>
          <c:cat>
            <c:strRef>
              <c:f>RESUMEN!$N$2:$N$7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RESUMEN!$B$2:$B$7</c:f>
              <c:numCache>
                <c:formatCode>General</c:formatCode>
                <c:ptCount val="6"/>
                <c:pt idx="0">
                  <c:v>14</c:v>
                </c:pt>
                <c:pt idx="1">
                  <c:v>9</c:v>
                </c:pt>
                <c:pt idx="2">
                  <c:v>29</c:v>
                </c:pt>
                <c:pt idx="3">
                  <c:v>22</c:v>
                </c:pt>
                <c:pt idx="4">
                  <c:v>17</c:v>
                </c:pt>
                <c:pt idx="5">
                  <c:v>8</c:v>
                </c:pt>
              </c:numCache>
            </c:numRef>
          </c:val>
        </c:ser>
        <c:ser>
          <c:idx val="1"/>
          <c:order val="1"/>
          <c:tx>
            <c:v>TOROS NAC 2004</c:v>
          </c:tx>
          <c:cat>
            <c:strRef>
              <c:f>RESUMEN!$N$2:$N$7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RESUMEN!$C$2:$C$7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v>TOROS NAC 2005</c:v>
          </c:tx>
          <c:dLbls>
            <c:showVal val="1"/>
          </c:dLbls>
          <c:cat>
            <c:strRef>
              <c:f>RESUMEN!$N$2:$N$7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RESUMEN!$D$2:$D$7</c:f>
              <c:numCache>
                <c:formatCode>0</c:formatCode>
                <c:ptCount val="6"/>
                <c:pt idx="0">
                  <c:v>4</c:v>
                </c:pt>
                <c:pt idx="1">
                  <c:v>3</c:v>
                </c:pt>
                <c:pt idx="2">
                  <c:v>16</c:v>
                </c:pt>
                <c:pt idx="3">
                  <c:v>4</c:v>
                </c:pt>
                <c:pt idx="4">
                  <c:v>10</c:v>
                </c:pt>
                <c:pt idx="5">
                  <c:v>2</c:v>
                </c:pt>
              </c:numCache>
            </c:numRef>
          </c:val>
        </c:ser>
        <c:ser>
          <c:idx val="3"/>
          <c:order val="3"/>
          <c:tx>
            <c:v>TOROS NAC 2006</c:v>
          </c:tx>
          <c:dLbls>
            <c:showVal val="1"/>
          </c:dLbls>
          <c:cat>
            <c:strRef>
              <c:f>RESUMEN!$N$2:$N$7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RESUMEN!$E$2:$E$7</c:f>
              <c:numCache>
                <c:formatCode>General</c:formatCode>
                <c:ptCount val="6"/>
                <c:pt idx="0">
                  <c:v>10</c:v>
                </c:pt>
                <c:pt idx="1">
                  <c:v>6</c:v>
                </c:pt>
                <c:pt idx="2">
                  <c:v>9</c:v>
                </c:pt>
                <c:pt idx="3">
                  <c:v>11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</c:ser>
        <c:axId val="200520832"/>
        <c:axId val="200522752"/>
      </c:barChart>
      <c:catAx>
        <c:axId val="200520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Empresa de IA</a:t>
                </a:r>
              </a:p>
            </c:rich>
          </c:tx>
          <c:layout/>
        </c:title>
        <c:majorTickMark val="none"/>
        <c:tickLblPos val="nextTo"/>
        <c:crossAx val="200522752"/>
        <c:crosses val="autoZero"/>
        <c:auto val="1"/>
        <c:lblAlgn val="ctr"/>
        <c:lblOffset val="100"/>
      </c:catAx>
      <c:valAx>
        <c:axId val="2005227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toros</a:t>
                </a:r>
              </a:p>
            </c:rich>
          </c:tx>
          <c:layout/>
        </c:title>
        <c:numFmt formatCode="General" sourceLinked="1"/>
        <c:tickLblPos val="nextTo"/>
        <c:crossAx val="20052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15419947506549"/>
          <c:y val="0.26069043452901719"/>
          <c:w val="0.19517913385826771"/>
          <c:h val="0.52931321084864358"/>
        </c:manualLayout>
      </c:layout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44"/>
  <c:chart>
    <c:autoTitleDeleted val="1"/>
    <c:view3D>
      <c:perspective val="30"/>
    </c:view3D>
    <c:plotArea>
      <c:layout>
        <c:manualLayout>
          <c:layoutTarget val="inner"/>
          <c:xMode val="edge"/>
          <c:yMode val="edge"/>
          <c:x val="8.4488407699037621E-2"/>
          <c:y val="5.1400554097404488E-2"/>
          <c:w val="0.74811023622047446"/>
          <c:h val="0.63921223388743076"/>
        </c:manualLayout>
      </c:layout>
      <c:bar3DChart>
        <c:barDir val="col"/>
        <c:grouping val="clustered"/>
        <c:ser>
          <c:idx val="0"/>
          <c:order val="0"/>
          <c:tx>
            <c:v>Proteina (Lbs)</c:v>
          </c:tx>
          <c:dLbls>
            <c:showVal val="1"/>
          </c:dLbls>
          <c:cat>
            <c:strRef>
              <c:f>RESUMEN!$T$15:$T$20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RESUMEN!$U$15:$U$20</c:f>
              <c:numCache>
                <c:formatCode>0</c:formatCode>
                <c:ptCount val="6"/>
                <c:pt idx="0">
                  <c:v>49.071428571428569</c:v>
                </c:pt>
                <c:pt idx="1">
                  <c:v>48.222222222222221</c:v>
                </c:pt>
                <c:pt idx="2">
                  <c:v>47.1</c:v>
                </c:pt>
                <c:pt idx="3">
                  <c:v>45.2</c:v>
                </c:pt>
                <c:pt idx="4">
                  <c:v>43</c:v>
                </c:pt>
                <c:pt idx="5">
                  <c:v>59</c:v>
                </c:pt>
              </c:numCache>
            </c:numRef>
          </c:val>
        </c:ser>
        <c:ser>
          <c:idx val="1"/>
          <c:order val="1"/>
          <c:tx>
            <c:v>Grasa (Lbs)</c:v>
          </c:tx>
          <c:dLbls>
            <c:showVal val="1"/>
          </c:dLbls>
          <c:cat>
            <c:strRef>
              <c:f>RESUMEN!$T$15:$T$20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RESUMEN!$V$15:$V$20</c:f>
              <c:numCache>
                <c:formatCode>0</c:formatCode>
                <c:ptCount val="6"/>
                <c:pt idx="0">
                  <c:v>72.769230769230774</c:v>
                </c:pt>
                <c:pt idx="1">
                  <c:v>70.111111111111114</c:v>
                </c:pt>
                <c:pt idx="2">
                  <c:v>61.7</c:v>
                </c:pt>
                <c:pt idx="3">
                  <c:v>64.900000000000006</c:v>
                </c:pt>
                <c:pt idx="4">
                  <c:v>64</c:v>
                </c:pt>
                <c:pt idx="5">
                  <c:v>76</c:v>
                </c:pt>
              </c:numCache>
            </c:numRef>
          </c:val>
        </c:ser>
        <c:shape val="box"/>
        <c:axId val="196895872"/>
        <c:axId val="196897408"/>
        <c:axId val="0"/>
      </c:bar3DChart>
      <c:catAx>
        <c:axId val="196895872"/>
        <c:scaling>
          <c:orientation val="minMax"/>
        </c:scaling>
        <c:axPos val="b"/>
        <c:tickLblPos val="nextTo"/>
        <c:crossAx val="196897408"/>
        <c:crosses val="autoZero"/>
        <c:auto val="1"/>
        <c:lblAlgn val="ctr"/>
        <c:lblOffset val="100"/>
      </c:catAx>
      <c:valAx>
        <c:axId val="196897408"/>
        <c:scaling>
          <c:orientation val="minMax"/>
        </c:scaling>
        <c:axPos val="l"/>
        <c:majorGridlines/>
        <c:numFmt formatCode="0" sourceLinked="1"/>
        <c:tickLblPos val="nextTo"/>
        <c:crossAx val="196895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926531058617782"/>
          <c:y val="0.23109762321376487"/>
          <c:w val="0.13406802274715671"/>
          <c:h val="0.43132327209098936"/>
        </c:manualLayout>
      </c:layout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/>
    <c:plotArea>
      <c:layout/>
      <c:lineChart>
        <c:grouping val="standard"/>
        <c:ser>
          <c:idx val="0"/>
          <c:order val="0"/>
          <c:tx>
            <c:v>Leche (Lbs)</c:v>
          </c:tx>
          <c:cat>
            <c:strRef>
              <c:f>RESUMEN!$AF$15:$AF$20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RESUMEN!$AG$15:$AG$20</c:f>
              <c:numCache>
                <c:formatCode>0</c:formatCode>
                <c:ptCount val="6"/>
                <c:pt idx="0">
                  <c:v>1584.8571428571429</c:v>
                </c:pt>
                <c:pt idx="1">
                  <c:v>1360.3333333333333</c:v>
                </c:pt>
                <c:pt idx="2">
                  <c:v>1480</c:v>
                </c:pt>
                <c:pt idx="3">
                  <c:v>1283</c:v>
                </c:pt>
                <c:pt idx="4">
                  <c:v>1276</c:v>
                </c:pt>
                <c:pt idx="5">
                  <c:v>1913</c:v>
                </c:pt>
              </c:numCache>
            </c:numRef>
          </c:val>
        </c:ser>
        <c:dLbls>
          <c:showVal val="1"/>
        </c:dLbls>
        <c:marker val="1"/>
        <c:axId val="200673536"/>
        <c:axId val="200679424"/>
      </c:lineChart>
      <c:catAx>
        <c:axId val="200673536"/>
        <c:scaling>
          <c:orientation val="minMax"/>
        </c:scaling>
        <c:axPos val="b"/>
        <c:majorTickMark val="none"/>
        <c:tickLblPos val="nextTo"/>
        <c:crossAx val="200679424"/>
        <c:crosses val="autoZero"/>
        <c:auto val="1"/>
        <c:lblAlgn val="ctr"/>
        <c:lblOffset val="100"/>
      </c:catAx>
      <c:valAx>
        <c:axId val="200679424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200673536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SCR Y DPR</a:t>
            </a:r>
          </a:p>
        </c:rich>
      </c:tx>
    </c:title>
    <c:plotArea>
      <c:layout/>
      <c:areaChart>
        <c:grouping val="standard"/>
        <c:ser>
          <c:idx val="0"/>
          <c:order val="0"/>
          <c:tx>
            <c:v>SCR</c:v>
          </c:tx>
          <c:spPr>
            <a:ln w="28575">
              <a:noFill/>
            </a:ln>
          </c:spPr>
          <c:cat>
            <c:strRef>
              <c:f>RESUMEN!$AJ$14:$AJ$19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RESUMEN!$AK$14:$AK$19</c:f>
              <c:numCache>
                <c:formatCode>General</c:formatCode>
                <c:ptCount val="6"/>
                <c:pt idx="0">
                  <c:v>-0.24999999999999994</c:v>
                </c:pt>
                <c:pt idx="1">
                  <c:v>-1.0000000000000002</c:v>
                </c:pt>
                <c:pt idx="2">
                  <c:v>2.2999999999999998</c:v>
                </c:pt>
                <c:pt idx="3">
                  <c:v>1.9</c:v>
                </c:pt>
                <c:pt idx="4">
                  <c:v>0.49</c:v>
                </c:pt>
                <c:pt idx="5">
                  <c:v>0.12</c:v>
                </c:pt>
              </c:numCache>
            </c:numRef>
          </c:val>
        </c:ser>
        <c:ser>
          <c:idx val="1"/>
          <c:order val="1"/>
          <c:tx>
            <c:v>DPR</c:v>
          </c:tx>
          <c:spPr>
            <a:ln w="28575">
              <a:noFill/>
            </a:ln>
          </c:spPr>
          <c:cat>
            <c:strRef>
              <c:f>RESUMEN!$AJ$14:$AJ$19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RESUMEN!$AL$14:$AL$19</c:f>
              <c:numCache>
                <c:formatCode>0.0</c:formatCode>
                <c:ptCount val="6"/>
                <c:pt idx="0">
                  <c:v>-0.89285714285714302</c:v>
                </c:pt>
                <c:pt idx="1">
                  <c:v>-0.41111111111111115</c:v>
                </c:pt>
                <c:pt idx="2">
                  <c:v>1.35</c:v>
                </c:pt>
                <c:pt idx="3">
                  <c:v>0.2</c:v>
                </c:pt>
                <c:pt idx="4">
                  <c:v>-0.08</c:v>
                </c:pt>
                <c:pt idx="5">
                  <c:v>-1</c:v>
                </c:pt>
              </c:numCache>
            </c:numRef>
          </c:val>
        </c:ser>
        <c:axId val="200699904"/>
        <c:axId val="200701440"/>
      </c:areaChart>
      <c:catAx>
        <c:axId val="200699904"/>
        <c:scaling>
          <c:orientation val="minMax"/>
        </c:scaling>
        <c:axPos val="b"/>
        <c:majorTickMark val="none"/>
        <c:tickLblPos val="nextTo"/>
        <c:crossAx val="200701440"/>
        <c:crosses val="autoZero"/>
        <c:auto val="1"/>
        <c:lblAlgn val="ctr"/>
        <c:lblOffset val="100"/>
      </c:catAx>
      <c:valAx>
        <c:axId val="20070144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200699904"/>
        <c:crosses val="autoZero"/>
        <c:crossBetween val="midCat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perspective val="30"/>
    </c:view3D>
    <c:plotArea>
      <c:layout>
        <c:manualLayout>
          <c:layoutTarget val="inner"/>
          <c:xMode val="edge"/>
          <c:yMode val="edge"/>
          <c:x val="9.4474628171478767E-2"/>
          <c:y val="7.4548702245552628E-2"/>
          <c:w val="0.90545734908136322"/>
          <c:h val="0.66236038203557979"/>
        </c:manualLayout>
      </c:layout>
      <c:bar3DChart>
        <c:barDir val="col"/>
        <c:grouping val="clustered"/>
        <c:ser>
          <c:idx val="0"/>
          <c:order val="0"/>
          <c:tx>
            <c:v>Tipo</c:v>
          </c:tx>
          <c:dLbls>
            <c:showVal val="1"/>
          </c:dLbls>
          <c:cat>
            <c:strRef>
              <c:f>RESUMEN!$AQ$14:$AQ$19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RESUMEN!$AR$14:$AR$19</c:f>
              <c:numCache>
                <c:formatCode>0.00</c:formatCode>
                <c:ptCount val="6"/>
                <c:pt idx="0">
                  <c:v>3.831428571428571</c:v>
                </c:pt>
                <c:pt idx="1">
                  <c:v>3.5644444444444443</c:v>
                </c:pt>
                <c:pt idx="2">
                  <c:v>2.65</c:v>
                </c:pt>
                <c:pt idx="3">
                  <c:v>2.5</c:v>
                </c:pt>
                <c:pt idx="4">
                  <c:v>3</c:v>
                </c:pt>
                <c:pt idx="5">
                  <c:v>3.2</c:v>
                </c:pt>
              </c:numCache>
            </c:numRef>
          </c:val>
        </c:ser>
        <c:ser>
          <c:idx val="1"/>
          <c:order val="1"/>
          <c:tx>
            <c:v>Ubres</c:v>
          </c:tx>
          <c:cat>
            <c:strRef>
              <c:f>RESUMEN!$AQ$14:$AQ$19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RESUMEN!$AS$14:$AS$19</c:f>
              <c:numCache>
                <c:formatCode>0.00</c:formatCode>
                <c:ptCount val="6"/>
                <c:pt idx="0">
                  <c:v>3.1471428571428572</c:v>
                </c:pt>
                <c:pt idx="1">
                  <c:v>2.9144444444444439</c:v>
                </c:pt>
                <c:pt idx="2">
                  <c:v>2.5299999999999998</c:v>
                </c:pt>
                <c:pt idx="3">
                  <c:v>2.2999999999999998</c:v>
                </c:pt>
                <c:pt idx="4">
                  <c:v>2.4300000000000002</c:v>
                </c:pt>
                <c:pt idx="5">
                  <c:v>2.4900000000000002</c:v>
                </c:pt>
              </c:numCache>
            </c:numRef>
          </c:val>
        </c:ser>
        <c:ser>
          <c:idx val="2"/>
          <c:order val="2"/>
          <c:tx>
            <c:v>Patas</c:v>
          </c:tx>
          <c:cat>
            <c:strRef>
              <c:f>RESUMEN!$AQ$14:$AQ$19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RESUMEN!$AT$14:$AT$19</c:f>
              <c:numCache>
                <c:formatCode>0.00</c:formatCode>
                <c:ptCount val="6"/>
                <c:pt idx="0">
                  <c:v>2.7650000000000001</c:v>
                </c:pt>
                <c:pt idx="1">
                  <c:v>2.9377777777777778</c:v>
                </c:pt>
                <c:pt idx="2">
                  <c:v>2.0099999999999998</c:v>
                </c:pt>
                <c:pt idx="3">
                  <c:v>1.8</c:v>
                </c:pt>
                <c:pt idx="4">
                  <c:v>2.2400000000000002</c:v>
                </c:pt>
                <c:pt idx="5">
                  <c:v>2.13</c:v>
                </c:pt>
              </c:numCache>
            </c:numRef>
          </c:val>
        </c:ser>
        <c:shape val="box"/>
        <c:axId val="200868608"/>
        <c:axId val="200870144"/>
        <c:axId val="0"/>
      </c:bar3DChart>
      <c:catAx>
        <c:axId val="200868608"/>
        <c:scaling>
          <c:orientation val="minMax"/>
        </c:scaling>
        <c:axPos val="b"/>
        <c:tickLblPos val="nextTo"/>
        <c:crossAx val="200870144"/>
        <c:crosses val="autoZero"/>
        <c:auto val="1"/>
        <c:lblAlgn val="ctr"/>
        <c:lblOffset val="100"/>
      </c:catAx>
      <c:valAx>
        <c:axId val="200870144"/>
        <c:scaling>
          <c:orientation val="minMax"/>
        </c:scaling>
        <c:axPos val="l"/>
        <c:majorGridlines/>
        <c:numFmt formatCode="0.00" sourceLinked="1"/>
        <c:tickLblPos val="nextTo"/>
        <c:crossAx val="20086860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24"/>
  <c:chart>
    <c:title>
      <c:tx>
        <c:rich>
          <a:bodyPr/>
          <a:lstStyle/>
          <a:p>
            <a:pPr>
              <a:defRPr/>
            </a:pPr>
            <a:r>
              <a:rPr lang="es-MX"/>
              <a:t>Vida Productiva</a:t>
            </a:r>
          </a:p>
        </c:rich>
      </c:tx>
    </c:title>
    <c:plotArea>
      <c:layout>
        <c:manualLayout>
          <c:layoutTarget val="inner"/>
          <c:xMode val="edge"/>
          <c:yMode val="edge"/>
          <c:x val="0.10557944679991926"/>
          <c:y val="0.26339630081451088"/>
          <c:w val="0.87839491217444143"/>
          <c:h val="0.45958917107192587"/>
        </c:manualLayout>
      </c:layout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RESUMEN!$AG$1:$AG$6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RESUMEN!$AH$1:$AH$6</c:f>
              <c:numCache>
                <c:formatCode>0.0</c:formatCode>
                <c:ptCount val="6"/>
                <c:pt idx="0">
                  <c:v>3.5714285714285716</c:v>
                </c:pt>
                <c:pt idx="1">
                  <c:v>4.0777777777777784</c:v>
                </c:pt>
                <c:pt idx="2" formatCode="General">
                  <c:v>5.9</c:v>
                </c:pt>
                <c:pt idx="3" formatCode="General">
                  <c:v>3.6</c:v>
                </c:pt>
                <c:pt idx="4" formatCode="General">
                  <c:v>3.7</c:v>
                </c:pt>
                <c:pt idx="5" formatCode="General">
                  <c:v>3.4</c:v>
                </c:pt>
              </c:numCache>
            </c:numRef>
          </c:val>
        </c:ser>
        <c:gapWidth val="75"/>
        <c:overlap val="-25"/>
        <c:axId val="200918912"/>
        <c:axId val="200920448"/>
      </c:barChart>
      <c:catAx>
        <c:axId val="200918912"/>
        <c:scaling>
          <c:orientation val="minMax"/>
        </c:scaling>
        <c:axPos val="b"/>
        <c:majorTickMark val="none"/>
        <c:tickLblPos val="nextTo"/>
        <c:crossAx val="200920448"/>
        <c:crosses val="autoZero"/>
        <c:auto val="1"/>
        <c:lblAlgn val="ctr"/>
        <c:lblOffset val="100"/>
      </c:catAx>
      <c:valAx>
        <c:axId val="200920448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spPr>
          <a:ln w="9525">
            <a:noFill/>
          </a:ln>
        </c:spPr>
        <c:crossAx val="200918912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48"/>
  <c:chart>
    <c:autoTitleDeleted val="1"/>
    <c:plotArea>
      <c:layout/>
      <c:lineChart>
        <c:grouping val="stacked"/>
        <c:ser>
          <c:idx val="0"/>
          <c:order val="0"/>
          <c:tx>
            <c:v>TPI</c:v>
          </c:tx>
          <c:marker>
            <c:symbol val="none"/>
          </c:marker>
          <c:cat>
            <c:strRef>
              <c:f>RESUMEN!$AL$2:$AL$7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RESUMEN!$AM$2:$AM$7</c:f>
              <c:numCache>
                <c:formatCode>General</c:formatCode>
                <c:ptCount val="6"/>
                <c:pt idx="0">
                  <c:v>2088.7857142857142</c:v>
                </c:pt>
                <c:pt idx="1">
                  <c:v>2080.7777777777778</c:v>
                </c:pt>
                <c:pt idx="2">
                  <c:v>2012</c:v>
                </c:pt>
                <c:pt idx="3">
                  <c:v>1926</c:v>
                </c:pt>
                <c:pt idx="4">
                  <c:v>1940</c:v>
                </c:pt>
                <c:pt idx="5">
                  <c:v>2055</c:v>
                </c:pt>
              </c:numCache>
            </c:numRef>
          </c:val>
          <c:smooth val="1"/>
        </c:ser>
        <c:dropLines/>
        <c:marker val="1"/>
        <c:axId val="200940544"/>
        <c:axId val="200954624"/>
      </c:lineChart>
      <c:catAx>
        <c:axId val="200940544"/>
        <c:scaling>
          <c:orientation val="minMax"/>
        </c:scaling>
        <c:axPos val="b"/>
        <c:majorTickMark val="none"/>
        <c:tickLblPos val="nextTo"/>
        <c:crossAx val="200954624"/>
        <c:crosses val="autoZero"/>
        <c:auto val="1"/>
        <c:lblAlgn val="ctr"/>
        <c:lblOffset val="100"/>
      </c:catAx>
      <c:valAx>
        <c:axId val="200954624"/>
        <c:scaling>
          <c:orientation val="minMax"/>
        </c:scaling>
        <c:axPos val="l"/>
        <c:majorGridlines/>
        <c:numFmt formatCode="General" sourceLinked="1"/>
        <c:tickLblPos val="nextTo"/>
        <c:crossAx val="2009405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7"/>
  <c:chart>
    <c:title/>
    <c:view3D>
      <c:rAngAx val="1"/>
    </c:view3D>
    <c:plotArea>
      <c:layout>
        <c:manualLayout>
          <c:layoutTarget val="inner"/>
          <c:xMode val="edge"/>
          <c:yMode val="edge"/>
          <c:x val="7.7613298337707901E-2"/>
          <c:y val="0.16239610673665789"/>
          <c:w val="0.90838823272090996"/>
          <c:h val="0.55227726742490524"/>
        </c:manualLayout>
      </c:layout>
      <c:line3DChart>
        <c:grouping val="standard"/>
        <c:ser>
          <c:idx val="0"/>
          <c:order val="0"/>
          <c:tx>
            <c:v>Facilidad Parto</c:v>
          </c:tx>
          <c:cat>
            <c:strRef>
              <c:f>RESUMEN!$AQ$2:$AQ$7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RESUMEN!$AR$2:$AR$7</c:f>
              <c:numCache>
                <c:formatCode>0.0</c:formatCode>
                <c:ptCount val="6"/>
                <c:pt idx="0">
                  <c:v>7</c:v>
                </c:pt>
                <c:pt idx="1">
                  <c:v>7.8888888888888893</c:v>
                </c:pt>
                <c:pt idx="2">
                  <c:v>6</c:v>
                </c:pt>
                <c:pt idx="3">
                  <c:v>7.6</c:v>
                </c:pt>
                <c:pt idx="4">
                  <c:v>7.24</c:v>
                </c:pt>
                <c:pt idx="5">
                  <c:v>8</c:v>
                </c:pt>
              </c:numCache>
            </c:numRef>
          </c:val>
        </c:ser>
        <c:axId val="201064832"/>
        <c:axId val="201066368"/>
        <c:axId val="200941568"/>
      </c:line3DChart>
      <c:catAx>
        <c:axId val="201064832"/>
        <c:scaling>
          <c:orientation val="minMax"/>
        </c:scaling>
        <c:axPos val="b"/>
        <c:tickLblPos val="nextTo"/>
        <c:crossAx val="201066368"/>
        <c:crosses val="autoZero"/>
        <c:auto val="1"/>
        <c:lblAlgn val="ctr"/>
        <c:lblOffset val="100"/>
      </c:catAx>
      <c:valAx>
        <c:axId val="201066368"/>
        <c:scaling>
          <c:orientation val="minMax"/>
        </c:scaling>
        <c:axPos val="l"/>
        <c:majorGridlines/>
        <c:numFmt formatCode="0.0" sourceLinked="1"/>
        <c:tickLblPos val="nextTo"/>
        <c:crossAx val="201064832"/>
        <c:crosses val="autoZero"/>
        <c:crossBetween val="between"/>
      </c:valAx>
      <c:serAx>
        <c:axId val="200941568"/>
        <c:scaling>
          <c:orientation val="minMax"/>
        </c:scaling>
        <c:delete val="1"/>
        <c:axPos val="b"/>
        <c:tickLblPos val="none"/>
        <c:crossAx val="201066368"/>
        <c:crosses val="autoZero"/>
      </c:ser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v>MNV$</c:v>
          </c:tx>
          <c:cat>
            <c:strRef>
              <c:f>RESUMEN!$B$13:$B$18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RESUMEN!$E$13:$E$18</c:f>
              <c:numCache>
                <c:formatCode>0</c:formatCode>
                <c:ptCount val="6"/>
                <c:pt idx="0">
                  <c:v>593.42857142857144</c:v>
                </c:pt>
                <c:pt idx="1">
                  <c:v>596.66666666666663</c:v>
                </c:pt>
                <c:pt idx="2">
                  <c:v>610</c:v>
                </c:pt>
                <c:pt idx="3">
                  <c:v>547</c:v>
                </c:pt>
                <c:pt idx="4">
                  <c:v>541</c:v>
                </c:pt>
                <c:pt idx="5">
                  <c:v>598</c:v>
                </c:pt>
              </c:numCache>
            </c:numRef>
          </c:val>
        </c:ser>
        <c:ser>
          <c:idx val="1"/>
          <c:order val="1"/>
          <c:tx>
            <c:v>MF$</c:v>
          </c:tx>
          <c:cat>
            <c:strRef>
              <c:f>RESUMEN!$B$13:$B$18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RESUMEN!$M$13:$M$18</c:f>
              <c:numCache>
                <c:formatCode>0</c:formatCode>
                <c:ptCount val="6"/>
                <c:pt idx="0">
                  <c:v>587.14285714285711</c:v>
                </c:pt>
                <c:pt idx="1">
                  <c:v>568.88888888888891</c:v>
                </c:pt>
                <c:pt idx="2">
                  <c:v>600.4</c:v>
                </c:pt>
                <c:pt idx="3">
                  <c:v>524</c:v>
                </c:pt>
                <c:pt idx="4">
                  <c:v>523</c:v>
                </c:pt>
                <c:pt idx="5">
                  <c:v>598</c:v>
                </c:pt>
              </c:numCache>
            </c:numRef>
          </c:val>
        </c:ser>
        <c:ser>
          <c:idx val="2"/>
          <c:order val="2"/>
          <c:tx>
            <c:v>MQ$</c:v>
          </c:tx>
          <c:cat>
            <c:strRef>
              <c:f>RESUMEN!$B$13:$B$18</c:f>
              <c:strCache>
                <c:ptCount val="6"/>
                <c:pt idx="0">
                  <c:v>SEMEX</c:v>
                </c:pt>
                <c:pt idx="1">
                  <c:v>ABS</c:v>
                </c:pt>
                <c:pt idx="2">
                  <c:v>CRI</c:v>
                </c:pt>
                <c:pt idx="3">
                  <c:v>ALTA</c:v>
                </c:pt>
                <c:pt idx="4">
                  <c:v>SELECT</c:v>
                </c:pt>
                <c:pt idx="5">
                  <c:v>ACELERATED</c:v>
                </c:pt>
              </c:strCache>
            </c:strRef>
          </c:cat>
          <c:val>
            <c:numRef>
              <c:f>RESUMEN!$N$13:$N$18</c:f>
              <c:numCache>
                <c:formatCode>0</c:formatCode>
                <c:ptCount val="6"/>
                <c:pt idx="0">
                  <c:v>594.21428571428567</c:v>
                </c:pt>
                <c:pt idx="1">
                  <c:v>611</c:v>
                </c:pt>
                <c:pt idx="2">
                  <c:v>614</c:v>
                </c:pt>
                <c:pt idx="3">
                  <c:v>560</c:v>
                </c:pt>
                <c:pt idx="4">
                  <c:v>549</c:v>
                </c:pt>
                <c:pt idx="5">
                  <c:v>598</c:v>
                </c:pt>
              </c:numCache>
            </c:numRef>
          </c:val>
        </c:ser>
        <c:shape val="cylinder"/>
        <c:axId val="201093504"/>
        <c:axId val="201095040"/>
        <c:axId val="0"/>
      </c:bar3DChart>
      <c:catAx>
        <c:axId val="201093504"/>
        <c:scaling>
          <c:orientation val="minMax"/>
        </c:scaling>
        <c:axPos val="b"/>
        <c:tickLblPos val="nextTo"/>
        <c:crossAx val="201095040"/>
        <c:crosses val="autoZero"/>
        <c:auto val="1"/>
        <c:lblAlgn val="ctr"/>
        <c:lblOffset val="100"/>
      </c:catAx>
      <c:valAx>
        <c:axId val="201095040"/>
        <c:scaling>
          <c:orientation val="minMax"/>
        </c:scaling>
        <c:axPos val="l"/>
        <c:majorGridlines/>
        <c:numFmt formatCode="0" sourceLinked="1"/>
        <c:tickLblPos val="nextTo"/>
        <c:crossAx val="201093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10</xdr:row>
      <xdr:rowOff>152400</xdr:rowOff>
    </xdr:from>
    <xdr:to>
      <xdr:col>12</xdr:col>
      <xdr:colOff>0</xdr:colOff>
      <xdr:row>25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9525</xdr:colOff>
      <xdr:row>10</xdr:row>
      <xdr:rowOff>123825</xdr:rowOff>
    </xdr:from>
    <xdr:to>
      <xdr:col>29</xdr:col>
      <xdr:colOff>476250</xdr:colOff>
      <xdr:row>25</xdr:row>
      <xdr:rowOff>47625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466725</xdr:colOff>
      <xdr:row>10</xdr:row>
      <xdr:rowOff>142875</xdr:rowOff>
    </xdr:from>
    <xdr:to>
      <xdr:col>34</xdr:col>
      <xdr:colOff>752475</xdr:colOff>
      <xdr:row>25</xdr:row>
      <xdr:rowOff>66675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733425</xdr:colOff>
      <xdr:row>10</xdr:row>
      <xdr:rowOff>171450</xdr:rowOff>
    </xdr:from>
    <xdr:to>
      <xdr:col>41</xdr:col>
      <xdr:colOff>371475</xdr:colOff>
      <xdr:row>25</xdr:row>
      <xdr:rowOff>95250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400050</xdr:colOff>
      <xdr:row>10</xdr:row>
      <xdr:rowOff>152400</xdr:rowOff>
    </xdr:from>
    <xdr:to>
      <xdr:col>47</xdr:col>
      <xdr:colOff>371475</xdr:colOff>
      <xdr:row>25</xdr:row>
      <xdr:rowOff>76200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600075</xdr:colOff>
      <xdr:row>0</xdr:row>
      <xdr:rowOff>0</xdr:rowOff>
    </xdr:from>
    <xdr:to>
      <xdr:col>34</xdr:col>
      <xdr:colOff>752475</xdr:colOff>
      <xdr:row>10</xdr:row>
      <xdr:rowOff>123825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752475</xdr:colOff>
      <xdr:row>0</xdr:row>
      <xdr:rowOff>0</xdr:rowOff>
    </xdr:from>
    <xdr:to>
      <xdr:col>39</xdr:col>
      <xdr:colOff>295275</xdr:colOff>
      <xdr:row>11</xdr:row>
      <xdr:rowOff>9525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314325</xdr:colOff>
      <xdr:row>0</xdr:row>
      <xdr:rowOff>0</xdr:rowOff>
    </xdr:from>
    <xdr:to>
      <xdr:col>44</xdr:col>
      <xdr:colOff>695325</xdr:colOff>
      <xdr:row>10</xdr:row>
      <xdr:rowOff>28575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10</xdr:row>
      <xdr:rowOff>180975</xdr:rowOff>
    </xdr:from>
    <xdr:to>
      <xdr:col>17</xdr:col>
      <xdr:colOff>342900</xdr:colOff>
      <xdr:row>25</xdr:row>
      <xdr:rowOff>104775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lectsires.com/docs/507HO9117.pdf" TargetMode="External"/><Relationship Id="rId3" Type="http://schemas.openxmlformats.org/officeDocument/2006/relationships/hyperlink" Target="http://www.selectsires.com/docs/7HO9255.pdf" TargetMode="External"/><Relationship Id="rId7" Type="http://schemas.openxmlformats.org/officeDocument/2006/relationships/hyperlink" Target="http://www.selectsires.com/docs/507HO9069.pdf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selectsires.com/docs/7HO9222.pdf" TargetMode="External"/><Relationship Id="rId1" Type="http://schemas.openxmlformats.org/officeDocument/2006/relationships/hyperlink" Target="http://www.selectsires.com/docs/7HO10400.pdf" TargetMode="External"/><Relationship Id="rId6" Type="http://schemas.openxmlformats.org/officeDocument/2006/relationships/hyperlink" Target="http://www.selectsires.com/docs/7HO9281.pdf" TargetMode="External"/><Relationship Id="rId11" Type="http://schemas.openxmlformats.org/officeDocument/2006/relationships/hyperlink" Target="http://www.selectsires.com/bulls/documents/7HO08743.pdf" TargetMode="External"/><Relationship Id="rId5" Type="http://schemas.openxmlformats.org/officeDocument/2006/relationships/hyperlink" Target="http://www.selectsires.com/docs/7HO9270.pdf" TargetMode="External"/><Relationship Id="rId10" Type="http://schemas.openxmlformats.org/officeDocument/2006/relationships/hyperlink" Target="http://www.selectsires.com/bulls/documents/7HO08856.pdf" TargetMode="External"/><Relationship Id="rId4" Type="http://schemas.openxmlformats.org/officeDocument/2006/relationships/hyperlink" Target="http://www.selectsires.com/docs/7HO9257.pdf" TargetMode="External"/><Relationship Id="rId9" Type="http://schemas.openxmlformats.org/officeDocument/2006/relationships/hyperlink" Target="http://www.selectsires.com/docs/507HO9134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0"/>
  <sheetViews>
    <sheetView tabSelected="1" workbookViewId="0">
      <pane xSplit="8" ySplit="1" topLeftCell="I2" activePane="bottomRight" state="frozen"/>
      <selection pane="topRight" activeCell="D1" sqref="D1"/>
      <selection pane="bottomLeft" activeCell="A2" sqref="A2"/>
      <selection pane="bottomRight" activeCell="G11" sqref="G11"/>
    </sheetView>
  </sheetViews>
  <sheetFormatPr baseColWidth="10" defaultRowHeight="15"/>
  <cols>
    <col min="1" max="1" width="13.28515625" customWidth="1"/>
    <col min="2" max="2" width="7" customWidth="1"/>
    <col min="3" max="3" width="7.28515625" customWidth="1"/>
    <col min="4" max="4" width="8.140625" customWidth="1"/>
    <col min="5" max="5" width="6.5703125" customWidth="1"/>
    <col min="6" max="6" width="7.7109375" customWidth="1"/>
    <col min="8" max="8" width="6.5703125" customWidth="1"/>
    <col min="9" max="9" width="7.7109375" customWidth="1"/>
    <col min="10" max="10" width="6.42578125" customWidth="1"/>
    <col min="11" max="11" width="6.28515625" customWidth="1"/>
    <col min="12" max="12" width="8.85546875" customWidth="1"/>
    <col min="13" max="13" width="10" customWidth="1"/>
    <col min="14" max="14" width="8.42578125" customWidth="1"/>
    <col min="15" max="15" width="8.140625" customWidth="1"/>
    <col min="16" max="16" width="5.28515625" customWidth="1"/>
    <col min="17" max="17" width="4.42578125" customWidth="1"/>
    <col min="18" max="18" width="5.42578125" customWidth="1"/>
    <col min="19" max="19" width="5.85546875" customWidth="1"/>
    <col min="20" max="20" width="6" customWidth="1"/>
    <col min="21" max="21" width="4.85546875" customWidth="1"/>
    <col min="22" max="22" width="5.42578125" customWidth="1"/>
    <col min="23" max="23" width="6.42578125" customWidth="1"/>
    <col min="24" max="24" width="5.5703125" customWidth="1"/>
    <col min="25" max="25" width="5.140625" customWidth="1"/>
    <col min="26" max="26" width="5.28515625" customWidth="1"/>
    <col min="27" max="27" width="5.42578125" customWidth="1"/>
    <col min="28" max="28" width="5.140625" customWidth="1"/>
    <col min="29" max="29" width="7.28515625" customWidth="1"/>
    <col min="38" max="38" width="5.42578125" customWidth="1"/>
    <col min="44" max="46" width="11.5703125" bestFit="1" customWidth="1"/>
  </cols>
  <sheetData>
    <row r="1" spans="1:46">
      <c r="A1" s="58" t="s">
        <v>1195</v>
      </c>
      <c r="B1" s="58" t="s">
        <v>1173</v>
      </c>
      <c r="C1" s="58">
        <v>2004</v>
      </c>
      <c r="D1" s="58">
        <v>2005</v>
      </c>
      <c r="E1" s="58">
        <v>2006</v>
      </c>
      <c r="F1" s="58" t="s">
        <v>951</v>
      </c>
      <c r="G1" s="58" t="s">
        <v>953</v>
      </c>
      <c r="H1" s="58" t="s">
        <v>954</v>
      </c>
      <c r="I1" s="58" t="s">
        <v>961</v>
      </c>
      <c r="J1" s="58" t="s">
        <v>1208</v>
      </c>
      <c r="K1" s="58" t="s">
        <v>1206</v>
      </c>
      <c r="L1" s="58" t="s">
        <v>1207</v>
      </c>
      <c r="M1" s="58" t="s">
        <v>1136</v>
      </c>
      <c r="N1" s="58" t="s">
        <v>1195</v>
      </c>
      <c r="O1" s="58" t="s">
        <v>964</v>
      </c>
      <c r="P1" s="58" t="s">
        <v>965</v>
      </c>
      <c r="Q1" s="58" t="s">
        <v>966</v>
      </c>
      <c r="R1" s="58" t="s">
        <v>967</v>
      </c>
      <c r="S1" s="59" t="s">
        <v>973</v>
      </c>
      <c r="T1" s="59" t="s">
        <v>974</v>
      </c>
      <c r="U1" s="58" t="s">
        <v>968</v>
      </c>
      <c r="V1" s="58" t="s">
        <v>969</v>
      </c>
      <c r="W1" s="58" t="s">
        <v>970</v>
      </c>
      <c r="X1" s="58" t="s">
        <v>971</v>
      </c>
      <c r="Y1" s="58" t="s">
        <v>972</v>
      </c>
      <c r="Z1" s="58" t="s">
        <v>977</v>
      </c>
      <c r="AA1" s="58" t="s">
        <v>978</v>
      </c>
      <c r="AB1" s="58" t="s">
        <v>979</v>
      </c>
      <c r="AC1" s="58" t="s">
        <v>980</v>
      </c>
      <c r="AD1" s="58" t="s">
        <v>981</v>
      </c>
      <c r="AG1" s="88" t="s">
        <v>1189</v>
      </c>
      <c r="AH1" s="98">
        <f t="shared" ref="AH1:AH6" si="0">Z2</f>
        <v>3.5714285714285716</v>
      </c>
    </row>
    <row r="2" spans="1:46">
      <c r="A2" s="88" t="s">
        <v>1189</v>
      </c>
      <c r="B2" s="88">
        <f>SUM(C2:E2)</f>
        <v>14</v>
      </c>
      <c r="C2" s="88">
        <v>0</v>
      </c>
      <c r="D2" s="99">
        <v>4</v>
      </c>
      <c r="E2" s="88">
        <v>10</v>
      </c>
      <c r="F2" s="99">
        <f>SEMEX!D17</f>
        <v>593.42857142857144</v>
      </c>
      <c r="G2" s="99">
        <f>SEMEX!F17</f>
        <v>587.14285714285711</v>
      </c>
      <c r="H2" s="99">
        <f>SEMEX!G17</f>
        <v>594.21428571428567</v>
      </c>
      <c r="I2" s="88" t="s">
        <v>5</v>
      </c>
      <c r="J2" s="99">
        <f>SEMEX!K17</f>
        <v>1584.8571428571429</v>
      </c>
      <c r="K2" s="88">
        <f>SEMEX!J17</f>
        <v>74.285714285714292</v>
      </c>
      <c r="L2" s="98">
        <f>SEMEX!H17</f>
        <v>49.071428571428569</v>
      </c>
      <c r="M2" s="98">
        <f>SEMEX!L17</f>
        <v>72.769230769230774</v>
      </c>
      <c r="N2" s="88" t="s">
        <v>1189</v>
      </c>
      <c r="O2" s="88">
        <f>SEMEX!Q17</f>
        <v>-0.24999999999999994</v>
      </c>
      <c r="P2" s="88">
        <f>SEMEX!R17</f>
        <v>81.75</v>
      </c>
      <c r="Q2" s="101">
        <v>7</v>
      </c>
      <c r="R2" s="95">
        <v>0.501</v>
      </c>
      <c r="S2" s="88" t="s">
        <v>6</v>
      </c>
      <c r="T2" s="88" t="s">
        <v>6</v>
      </c>
      <c r="U2" s="88">
        <f>SEMEX!W17</f>
        <v>3.831428571428571</v>
      </c>
      <c r="V2" s="88">
        <f>SEMEX!X17</f>
        <v>71.142857142857139</v>
      </c>
      <c r="W2" s="88">
        <f>SEMEX!Y17</f>
        <v>3.1471428571428572</v>
      </c>
      <c r="X2" s="88">
        <f>SEMEX!Z17</f>
        <v>2.7650000000000001</v>
      </c>
      <c r="Y2" s="88">
        <f>SEMEX!AA17</f>
        <v>2088.7857142857142</v>
      </c>
      <c r="Z2" s="88">
        <f>SEMEX!AD17</f>
        <v>3.5714285714285716</v>
      </c>
      <c r="AA2" s="101">
        <v>62.3</v>
      </c>
      <c r="AB2" s="88">
        <f>SEMEX!AF17</f>
        <v>2.81</v>
      </c>
      <c r="AC2" s="88">
        <f>SEMEX!AG17</f>
        <v>-0.89285714285714302</v>
      </c>
      <c r="AD2" s="101">
        <v>61.2</v>
      </c>
      <c r="AE2" t="s">
        <v>1135</v>
      </c>
      <c r="AF2" t="s">
        <v>1135</v>
      </c>
      <c r="AG2" s="88" t="s">
        <v>1190</v>
      </c>
      <c r="AH2" s="101">
        <f t="shared" si="0"/>
        <v>4.0777777777777784</v>
      </c>
      <c r="AL2" s="88" t="s">
        <v>1189</v>
      </c>
      <c r="AM2">
        <f t="shared" ref="AM2:AM7" si="1">Y2</f>
        <v>2088.7857142857142</v>
      </c>
      <c r="AQ2" s="88" t="s">
        <v>1189</v>
      </c>
      <c r="AR2" s="101">
        <f t="shared" ref="AR2:AR7" si="2">Q2</f>
        <v>7</v>
      </c>
    </row>
    <row r="3" spans="1:46">
      <c r="A3" s="88" t="s">
        <v>1190</v>
      </c>
      <c r="B3" s="88">
        <f t="shared" ref="B3:B7" si="3">SUM(C3:E3)</f>
        <v>9</v>
      </c>
      <c r="C3" s="88">
        <v>0</v>
      </c>
      <c r="D3" s="99">
        <v>3</v>
      </c>
      <c r="E3" s="88">
        <v>6</v>
      </c>
      <c r="F3" s="100">
        <f>ABS!D12</f>
        <v>596.66666666666663</v>
      </c>
      <c r="G3" s="100">
        <f>ABS!F12</f>
        <v>568.88888888888891</v>
      </c>
      <c r="H3" s="100">
        <f>ABS!G12</f>
        <v>611</v>
      </c>
      <c r="I3" s="88" t="s">
        <v>5</v>
      </c>
      <c r="J3" s="100">
        <f>ABS!K12</f>
        <v>1360.3333333333333</v>
      </c>
      <c r="K3" s="101">
        <f>ABS!J12</f>
        <v>78.444444444444443</v>
      </c>
      <c r="L3" s="101">
        <f>ABS!H12</f>
        <v>48.222222222222221</v>
      </c>
      <c r="M3" s="101">
        <f>ABS!L12</f>
        <v>70.111111111111114</v>
      </c>
      <c r="N3" s="88" t="s">
        <v>1190</v>
      </c>
      <c r="O3" s="101">
        <f>ABS!Q12</f>
        <v>-1.0000000000000002</v>
      </c>
      <c r="P3" s="101">
        <f>ABS!R12</f>
        <v>87</v>
      </c>
      <c r="Q3" s="101">
        <f>ABS!S12</f>
        <v>7.8888888888888893</v>
      </c>
      <c r="R3" s="101">
        <f>ABS!T12</f>
        <v>76.777777777777771</v>
      </c>
      <c r="S3" s="88" t="s">
        <v>6</v>
      </c>
      <c r="T3" s="88" t="s">
        <v>6</v>
      </c>
      <c r="U3" s="101">
        <f>ABS!W12</f>
        <v>3.5644444444444443</v>
      </c>
      <c r="V3" s="101">
        <f>ABS!X12</f>
        <v>70.777777777777771</v>
      </c>
      <c r="W3" s="101">
        <f>ABS!Y12</f>
        <v>2.9144444444444439</v>
      </c>
      <c r="X3" s="101">
        <f>ABS!Z12</f>
        <v>2.9377777777777778</v>
      </c>
      <c r="Y3" s="100">
        <f>ABS!AA12</f>
        <v>2080.7777777777778</v>
      </c>
      <c r="Z3" s="101">
        <f>ABS!AD12</f>
        <v>4.0777777777777784</v>
      </c>
      <c r="AA3" s="101">
        <f>ABS!AE12</f>
        <v>65.222222222222229</v>
      </c>
      <c r="AB3" s="101">
        <f>ABS!AF12</f>
        <v>2.778888888888889</v>
      </c>
      <c r="AC3" s="101">
        <f>ABS!AG12</f>
        <v>-0.41111111111111115</v>
      </c>
      <c r="AD3" s="101">
        <f>ABS!AH12</f>
        <v>63.777777777777779</v>
      </c>
      <c r="AG3" s="88" t="s">
        <v>1191</v>
      </c>
      <c r="AH3" s="88">
        <f t="shared" si="0"/>
        <v>5.9</v>
      </c>
      <c r="AL3" s="88" t="s">
        <v>1190</v>
      </c>
      <c r="AM3">
        <f t="shared" si="1"/>
        <v>2080.7777777777778</v>
      </c>
      <c r="AQ3" s="88" t="s">
        <v>1190</v>
      </c>
      <c r="AR3" s="101">
        <f t="shared" si="2"/>
        <v>7.8888888888888893</v>
      </c>
    </row>
    <row r="4" spans="1:46" s="113" customFormat="1">
      <c r="A4" s="110" t="s">
        <v>1191</v>
      </c>
      <c r="B4" s="110">
        <f>SUM(C4:E4)</f>
        <v>29</v>
      </c>
      <c r="C4" s="110">
        <v>4</v>
      </c>
      <c r="D4" s="111">
        <v>16</v>
      </c>
      <c r="E4" s="110">
        <v>9</v>
      </c>
      <c r="F4" s="112">
        <v>610</v>
      </c>
      <c r="G4" s="110">
        <v>600.4</v>
      </c>
      <c r="H4" s="110">
        <v>614</v>
      </c>
      <c r="I4" s="110" t="s">
        <v>5</v>
      </c>
      <c r="J4" s="111">
        <v>1480</v>
      </c>
      <c r="K4" s="110">
        <v>78.3</v>
      </c>
      <c r="L4" s="110">
        <v>47.1</v>
      </c>
      <c r="M4" s="110">
        <v>61.7</v>
      </c>
      <c r="N4" s="110" t="s">
        <v>1191</v>
      </c>
      <c r="O4" s="110">
        <v>2.2999999999999998</v>
      </c>
      <c r="P4" s="110">
        <v>86</v>
      </c>
      <c r="Q4" s="110">
        <v>6</v>
      </c>
      <c r="R4" s="110">
        <v>81</v>
      </c>
      <c r="S4" s="110" t="s">
        <v>6</v>
      </c>
      <c r="T4" s="110" t="s">
        <v>6</v>
      </c>
      <c r="U4" s="110">
        <v>2.65</v>
      </c>
      <c r="V4" s="110">
        <v>71.3</v>
      </c>
      <c r="W4" s="110">
        <v>2.5299999999999998</v>
      </c>
      <c r="X4" s="154">
        <v>2.0099999999999998</v>
      </c>
      <c r="Y4" s="110">
        <v>2012</v>
      </c>
      <c r="Z4" s="110">
        <v>5.9</v>
      </c>
      <c r="AA4" s="110">
        <v>67.2</v>
      </c>
      <c r="AB4" s="110">
        <v>2.42</v>
      </c>
      <c r="AC4" s="110">
        <v>1.35</v>
      </c>
      <c r="AD4" s="110">
        <v>64</v>
      </c>
      <c r="AG4" s="110" t="s">
        <v>1192</v>
      </c>
      <c r="AH4" s="110">
        <f t="shared" si="0"/>
        <v>3.6</v>
      </c>
      <c r="AL4" s="110" t="s">
        <v>1191</v>
      </c>
      <c r="AM4" s="113">
        <f t="shared" si="1"/>
        <v>2012</v>
      </c>
      <c r="AQ4" s="110" t="s">
        <v>1191</v>
      </c>
      <c r="AR4" s="114">
        <f t="shared" si="2"/>
        <v>6</v>
      </c>
    </row>
    <row r="5" spans="1:46">
      <c r="A5" s="88" t="s">
        <v>1192</v>
      </c>
      <c r="B5" s="88">
        <f t="shared" si="3"/>
        <v>22</v>
      </c>
      <c r="C5" s="88">
        <v>7</v>
      </c>
      <c r="D5" s="99">
        <v>4</v>
      </c>
      <c r="E5" s="88">
        <v>11</v>
      </c>
      <c r="F5" s="96">
        <v>547</v>
      </c>
      <c r="G5" s="96">
        <v>524</v>
      </c>
      <c r="H5" s="96">
        <v>560</v>
      </c>
      <c r="I5" s="88" t="s">
        <v>5</v>
      </c>
      <c r="J5" s="102">
        <v>1283</v>
      </c>
      <c r="K5" s="96">
        <v>80</v>
      </c>
      <c r="L5" s="96">
        <v>45.2</v>
      </c>
      <c r="M5" s="96">
        <v>64.900000000000006</v>
      </c>
      <c r="N5" s="88" t="s">
        <v>1192</v>
      </c>
      <c r="O5" s="88">
        <v>1.9</v>
      </c>
      <c r="P5" s="88">
        <v>79.099999999999994</v>
      </c>
      <c r="Q5" s="88">
        <v>7.6</v>
      </c>
      <c r="R5" s="88">
        <v>75</v>
      </c>
      <c r="S5" s="88" t="s">
        <v>6</v>
      </c>
      <c r="T5" s="88" t="s">
        <v>6</v>
      </c>
      <c r="U5" s="88">
        <v>2.5</v>
      </c>
      <c r="V5" s="88">
        <v>70</v>
      </c>
      <c r="W5" s="88">
        <v>2.2999999999999998</v>
      </c>
      <c r="X5" s="88">
        <v>1.8</v>
      </c>
      <c r="Y5" s="88">
        <v>1926</v>
      </c>
      <c r="Z5" s="88">
        <v>3.6</v>
      </c>
      <c r="AA5" s="88">
        <v>68</v>
      </c>
      <c r="AB5" s="88">
        <v>2.9</v>
      </c>
      <c r="AC5" s="88">
        <v>0.2</v>
      </c>
      <c r="AD5" s="88">
        <v>63</v>
      </c>
      <c r="AG5" s="88" t="s">
        <v>1193</v>
      </c>
      <c r="AH5" s="88">
        <f t="shared" si="0"/>
        <v>3.7</v>
      </c>
      <c r="AL5" s="88" t="s">
        <v>1192</v>
      </c>
      <c r="AM5">
        <f t="shared" si="1"/>
        <v>1926</v>
      </c>
      <c r="AQ5" s="88" t="s">
        <v>1192</v>
      </c>
      <c r="AR5" s="98">
        <f t="shared" si="2"/>
        <v>7.6</v>
      </c>
    </row>
    <row r="6" spans="1:46">
      <c r="A6" s="88" t="s">
        <v>1193</v>
      </c>
      <c r="B6" s="88">
        <f t="shared" si="3"/>
        <v>17</v>
      </c>
      <c r="C6" s="88">
        <v>2</v>
      </c>
      <c r="D6" s="99">
        <v>10</v>
      </c>
      <c r="E6" s="88">
        <v>5</v>
      </c>
      <c r="F6" s="96">
        <v>541</v>
      </c>
      <c r="G6" s="96">
        <v>523</v>
      </c>
      <c r="H6" s="96">
        <v>549</v>
      </c>
      <c r="I6" s="88" t="s">
        <v>5</v>
      </c>
      <c r="J6" s="102">
        <v>1276</v>
      </c>
      <c r="K6" s="96">
        <v>76</v>
      </c>
      <c r="L6" s="96">
        <v>43</v>
      </c>
      <c r="M6" s="96">
        <v>64</v>
      </c>
      <c r="N6" s="88" t="s">
        <v>1193</v>
      </c>
      <c r="O6" s="88">
        <v>0.49</v>
      </c>
      <c r="P6" s="88">
        <v>83</v>
      </c>
      <c r="Q6" s="88">
        <v>7.24</v>
      </c>
      <c r="R6" s="88">
        <v>72</v>
      </c>
      <c r="S6" s="88" t="s">
        <v>6</v>
      </c>
      <c r="T6" s="88" t="s">
        <v>6</v>
      </c>
      <c r="U6" s="88">
        <v>3</v>
      </c>
      <c r="V6" s="88">
        <v>71</v>
      </c>
      <c r="W6" s="88">
        <v>2.4300000000000002</v>
      </c>
      <c r="X6" s="88">
        <v>2.2400000000000002</v>
      </c>
      <c r="Y6" s="88">
        <v>1940</v>
      </c>
      <c r="Z6" s="88">
        <v>3.7</v>
      </c>
      <c r="AA6" s="88">
        <v>62</v>
      </c>
      <c r="AB6" s="88">
        <v>2.87</v>
      </c>
      <c r="AC6" s="97">
        <v>-0.08</v>
      </c>
      <c r="AD6" s="88">
        <v>64</v>
      </c>
      <c r="AG6" s="88" t="s">
        <v>1194</v>
      </c>
      <c r="AH6" s="88">
        <f t="shared" si="0"/>
        <v>3.4</v>
      </c>
      <c r="AL6" s="88" t="s">
        <v>1193</v>
      </c>
      <c r="AM6">
        <f t="shared" si="1"/>
        <v>1940</v>
      </c>
      <c r="AQ6" s="88" t="s">
        <v>1193</v>
      </c>
      <c r="AR6" s="98">
        <f t="shared" si="2"/>
        <v>7.24</v>
      </c>
    </row>
    <row r="7" spans="1:46">
      <c r="A7" s="88" t="s">
        <v>1194</v>
      </c>
      <c r="B7" s="88">
        <f t="shared" si="3"/>
        <v>8</v>
      </c>
      <c r="C7" s="88">
        <v>0</v>
      </c>
      <c r="D7" s="99">
        <v>2</v>
      </c>
      <c r="E7" s="88">
        <v>6</v>
      </c>
      <c r="F7" s="96">
        <v>598</v>
      </c>
      <c r="G7" s="96">
        <v>598</v>
      </c>
      <c r="H7" s="96">
        <v>598</v>
      </c>
      <c r="I7" s="88" t="s">
        <v>5</v>
      </c>
      <c r="J7" s="102">
        <v>1913</v>
      </c>
      <c r="K7" s="96">
        <v>76</v>
      </c>
      <c r="L7" s="96">
        <v>59</v>
      </c>
      <c r="M7" s="96">
        <v>76</v>
      </c>
      <c r="N7" s="88" t="s">
        <v>1194</v>
      </c>
      <c r="O7" s="88">
        <v>0.12</v>
      </c>
      <c r="P7" s="88">
        <v>84.2</v>
      </c>
      <c r="Q7" s="88">
        <v>8</v>
      </c>
      <c r="R7" s="88">
        <v>71</v>
      </c>
      <c r="S7" s="88" t="s">
        <v>6</v>
      </c>
      <c r="T7" s="88" t="s">
        <v>6</v>
      </c>
      <c r="U7" s="88">
        <v>3.2</v>
      </c>
      <c r="V7" s="88">
        <v>70.599999999999994</v>
      </c>
      <c r="W7" s="88">
        <v>2.4900000000000002</v>
      </c>
      <c r="X7" s="88">
        <v>2.13</v>
      </c>
      <c r="Y7" s="88">
        <v>2055</v>
      </c>
      <c r="Z7" s="88">
        <v>3.4</v>
      </c>
      <c r="AA7" s="88">
        <v>63</v>
      </c>
      <c r="AB7" s="88">
        <v>3</v>
      </c>
      <c r="AC7" s="88">
        <v>-1</v>
      </c>
      <c r="AD7" s="88">
        <v>62</v>
      </c>
      <c r="AL7" s="88" t="s">
        <v>1194</v>
      </c>
      <c r="AM7">
        <f t="shared" si="1"/>
        <v>2055</v>
      </c>
      <c r="AQ7" s="88" t="s">
        <v>1194</v>
      </c>
      <c r="AR7" s="98">
        <f t="shared" si="2"/>
        <v>8</v>
      </c>
    </row>
    <row r="9" spans="1:46" s="89" customFormat="1">
      <c r="A9" s="104">
        <f>AVERAGE(U2:U7)</f>
        <v>3.1243121693121694</v>
      </c>
      <c r="B9" s="89" t="s">
        <v>1209</v>
      </c>
      <c r="C9" s="57">
        <f>SUM(C2:C8)</f>
        <v>13</v>
      </c>
      <c r="D9" s="57">
        <f t="shared" ref="D9:F9" si="4">SUM(D2:D8)</f>
        <v>39</v>
      </c>
      <c r="E9" s="57">
        <f t="shared" si="4"/>
        <v>47</v>
      </c>
      <c r="F9" s="57">
        <f t="shared" si="4"/>
        <v>3486.0952380952381</v>
      </c>
      <c r="G9" s="57">
        <f t="shared" ref="G9:I9" si="5">AVERAGE(F2:F7)</f>
        <v>581.01587301587301</v>
      </c>
      <c r="H9" s="57">
        <f t="shared" si="5"/>
        <v>566.90529100529102</v>
      </c>
      <c r="I9" s="57">
        <f t="shared" si="5"/>
        <v>587.70238095238096</v>
      </c>
      <c r="J9" s="88" t="s">
        <v>5</v>
      </c>
      <c r="K9" s="57">
        <f>AVERAGE(J2:J7)</f>
        <v>1482.8650793650795</v>
      </c>
      <c r="L9" s="57">
        <f>AVERAGE(K2:K7)</f>
        <v>77.171693121693124</v>
      </c>
      <c r="M9" s="103">
        <f>AVERAGE(L2:L7)</f>
        <v>48.598941798941802</v>
      </c>
      <c r="N9" s="57">
        <f>AVERAGE(M2:M7)</f>
        <v>68.246723646723652</v>
      </c>
      <c r="O9" s="57">
        <f>AVERAGE(O2:O7)</f>
        <v>0.59333333333333327</v>
      </c>
      <c r="P9" s="57">
        <f>AVERAGE(P2:P7)</f>
        <v>83.50833333333334</v>
      </c>
      <c r="Q9" s="57">
        <f>AVERAGE(Q2:Q7)</f>
        <v>7.2881481481481485</v>
      </c>
      <c r="R9" s="57">
        <f>AVERAGE(R2:R7)</f>
        <v>62.713129629629634</v>
      </c>
      <c r="S9" s="57" t="s">
        <v>6</v>
      </c>
      <c r="T9" s="57" t="s">
        <v>6</v>
      </c>
      <c r="U9" s="57">
        <f t="shared" ref="U9:AC9" si="6">AVERAGE(V2:V7)</f>
        <v>70.803439153439157</v>
      </c>
      <c r="V9" s="57">
        <f t="shared" si="6"/>
        <v>2.6352645502645502</v>
      </c>
      <c r="W9" s="57">
        <f t="shared" si="6"/>
        <v>2.3137962962962964</v>
      </c>
      <c r="X9" s="57">
        <f t="shared" si="6"/>
        <v>2017.0939153439151</v>
      </c>
      <c r="Y9" s="57">
        <f t="shared" si="6"/>
        <v>4.041534391534392</v>
      </c>
      <c r="Z9" s="57">
        <f t="shared" si="6"/>
        <v>64.620370370370367</v>
      </c>
      <c r="AA9" s="57">
        <f t="shared" si="6"/>
        <v>2.7964814814814818</v>
      </c>
      <c r="AB9" s="57">
        <f t="shared" si="6"/>
        <v>-0.13899470899470903</v>
      </c>
      <c r="AC9" s="57">
        <f t="shared" si="6"/>
        <v>62.996296296296293</v>
      </c>
    </row>
    <row r="10" spans="1:46">
      <c r="G10" t="s">
        <v>1135</v>
      </c>
      <c r="J10" t="s">
        <v>1135</v>
      </c>
    </row>
    <row r="13" spans="1:46" ht="12" customHeight="1">
      <c r="B13" s="88" t="s">
        <v>1189</v>
      </c>
      <c r="E13" s="99">
        <f t="shared" ref="E13:E18" si="7">F2</f>
        <v>593.42857142857144</v>
      </c>
      <c r="M13" s="99">
        <f t="shared" ref="M13:M18" si="8">G2</f>
        <v>587.14285714285711</v>
      </c>
      <c r="N13" s="99">
        <f t="shared" ref="N13:N18" si="9">H2</f>
        <v>594.21428571428567</v>
      </c>
      <c r="AK13" t="s">
        <v>1089</v>
      </c>
      <c r="AL13" t="s">
        <v>980</v>
      </c>
      <c r="AR13" t="s">
        <v>1196</v>
      </c>
      <c r="AS13" t="s">
        <v>1197</v>
      </c>
      <c r="AT13" t="s">
        <v>1198</v>
      </c>
    </row>
    <row r="14" spans="1:46">
      <c r="B14" s="88" t="s">
        <v>1190</v>
      </c>
      <c r="E14" s="100">
        <f t="shared" si="7"/>
        <v>596.66666666666663</v>
      </c>
      <c r="M14" s="100">
        <f t="shared" si="8"/>
        <v>568.88888888888891</v>
      </c>
      <c r="N14" s="100">
        <f t="shared" si="9"/>
        <v>611</v>
      </c>
      <c r="U14" t="str">
        <f t="shared" ref="U14:V20" si="10">L1</f>
        <v>Proteina</v>
      </c>
      <c r="V14" t="str">
        <f t="shared" si="10"/>
        <v>Grasa</v>
      </c>
      <c r="AJ14" s="88" t="s">
        <v>1189</v>
      </c>
      <c r="AK14">
        <f t="shared" ref="AK14:AK19" si="11">O2</f>
        <v>-0.24999999999999994</v>
      </c>
      <c r="AL14" s="106">
        <f t="shared" ref="AL14:AL19" si="12">AC2</f>
        <v>-0.89285714285714302</v>
      </c>
      <c r="AQ14" s="88" t="s">
        <v>1189</v>
      </c>
      <c r="AR14" s="97">
        <f t="shared" ref="AR14:AR19" si="13">U2</f>
        <v>3.831428571428571</v>
      </c>
      <c r="AS14" s="108">
        <f t="shared" ref="AS14:AT19" si="14">W2</f>
        <v>3.1471428571428572</v>
      </c>
      <c r="AT14" s="108">
        <f t="shared" si="14"/>
        <v>2.7650000000000001</v>
      </c>
    </row>
    <row r="15" spans="1:46">
      <c r="B15" s="88" t="s">
        <v>1191</v>
      </c>
      <c r="E15" s="102">
        <f t="shared" si="7"/>
        <v>610</v>
      </c>
      <c r="M15" s="99">
        <f t="shared" si="8"/>
        <v>600.4</v>
      </c>
      <c r="N15" s="111">
        <f t="shared" si="9"/>
        <v>614</v>
      </c>
      <c r="T15" s="88" t="s">
        <v>1189</v>
      </c>
      <c r="U15" s="105">
        <f t="shared" si="10"/>
        <v>49.071428571428569</v>
      </c>
      <c r="V15" s="105">
        <f t="shared" si="10"/>
        <v>72.769230769230774</v>
      </c>
      <c r="W15" s="105"/>
      <c r="AF15" s="88" t="s">
        <v>1189</v>
      </c>
      <c r="AG15" s="99">
        <f t="shared" ref="AG15:AG20" si="15">J2</f>
        <v>1584.8571428571429</v>
      </c>
      <c r="AJ15" s="88" t="s">
        <v>1190</v>
      </c>
      <c r="AK15">
        <f t="shared" si="11"/>
        <v>-1.0000000000000002</v>
      </c>
      <c r="AL15" s="106">
        <f t="shared" si="12"/>
        <v>-0.41111111111111115</v>
      </c>
      <c r="AQ15" s="88" t="s">
        <v>1190</v>
      </c>
      <c r="AR15" s="107">
        <f t="shared" si="13"/>
        <v>3.5644444444444443</v>
      </c>
      <c r="AS15" s="108">
        <f t="shared" si="14"/>
        <v>2.9144444444444439</v>
      </c>
      <c r="AT15" s="108">
        <f t="shared" si="14"/>
        <v>2.9377777777777778</v>
      </c>
    </row>
    <row r="16" spans="1:46">
      <c r="B16" s="88" t="s">
        <v>1192</v>
      </c>
      <c r="E16" s="102">
        <f t="shared" si="7"/>
        <v>547</v>
      </c>
      <c r="M16" s="102">
        <f t="shared" si="8"/>
        <v>524</v>
      </c>
      <c r="N16" s="102">
        <f t="shared" si="9"/>
        <v>560</v>
      </c>
      <c r="T16" s="88" t="s">
        <v>1190</v>
      </c>
      <c r="U16" s="105">
        <f t="shared" si="10"/>
        <v>48.222222222222221</v>
      </c>
      <c r="V16" s="105">
        <f t="shared" si="10"/>
        <v>70.111111111111114</v>
      </c>
      <c r="W16" s="105"/>
      <c r="AF16" s="88" t="s">
        <v>1190</v>
      </c>
      <c r="AG16" s="100">
        <f t="shared" si="15"/>
        <v>1360.3333333333333</v>
      </c>
      <c r="AJ16" s="88" t="s">
        <v>1191</v>
      </c>
      <c r="AK16">
        <f t="shared" si="11"/>
        <v>2.2999999999999998</v>
      </c>
      <c r="AL16" s="106">
        <f t="shared" si="12"/>
        <v>1.35</v>
      </c>
      <c r="AQ16" s="88" t="s">
        <v>1191</v>
      </c>
      <c r="AR16" s="97">
        <f t="shared" si="13"/>
        <v>2.65</v>
      </c>
      <c r="AS16" s="108">
        <f t="shared" si="14"/>
        <v>2.5299999999999998</v>
      </c>
      <c r="AT16" s="108">
        <f t="shared" si="14"/>
        <v>2.0099999999999998</v>
      </c>
    </row>
    <row r="17" spans="2:46">
      <c r="B17" s="88" t="s">
        <v>1193</v>
      </c>
      <c r="E17" s="102">
        <f t="shared" si="7"/>
        <v>541</v>
      </c>
      <c r="M17" s="102">
        <f t="shared" si="8"/>
        <v>523</v>
      </c>
      <c r="N17" s="102">
        <f t="shared" si="9"/>
        <v>549</v>
      </c>
      <c r="T17" s="88" t="s">
        <v>1191</v>
      </c>
      <c r="U17" s="105">
        <f t="shared" si="10"/>
        <v>47.1</v>
      </c>
      <c r="V17" s="105">
        <f t="shared" si="10"/>
        <v>61.7</v>
      </c>
      <c r="W17" s="105"/>
      <c r="AF17" s="88" t="s">
        <v>1191</v>
      </c>
      <c r="AG17" s="99">
        <f t="shared" si="15"/>
        <v>1480</v>
      </c>
      <c r="AJ17" s="88" t="s">
        <v>1192</v>
      </c>
      <c r="AK17">
        <f t="shared" si="11"/>
        <v>1.9</v>
      </c>
      <c r="AL17" s="106">
        <f t="shared" si="12"/>
        <v>0.2</v>
      </c>
      <c r="AQ17" s="88" t="s">
        <v>1192</v>
      </c>
      <c r="AR17" s="97">
        <f t="shared" si="13"/>
        <v>2.5</v>
      </c>
      <c r="AS17" s="108">
        <f t="shared" si="14"/>
        <v>2.2999999999999998</v>
      </c>
      <c r="AT17" s="108">
        <f t="shared" si="14"/>
        <v>1.8</v>
      </c>
    </row>
    <row r="18" spans="2:46">
      <c r="B18" s="88" t="s">
        <v>1194</v>
      </c>
      <c r="E18" s="102">
        <f t="shared" si="7"/>
        <v>598</v>
      </c>
      <c r="M18" s="102">
        <f t="shared" si="8"/>
        <v>598</v>
      </c>
      <c r="N18" s="102">
        <f t="shared" si="9"/>
        <v>598</v>
      </c>
      <c r="T18" s="88" t="s">
        <v>1192</v>
      </c>
      <c r="U18" s="105">
        <f t="shared" si="10"/>
        <v>45.2</v>
      </c>
      <c r="V18" s="105">
        <f t="shared" si="10"/>
        <v>64.900000000000006</v>
      </c>
      <c r="W18" s="105"/>
      <c r="AF18" s="88" t="s">
        <v>1192</v>
      </c>
      <c r="AG18" s="102">
        <f t="shared" si="15"/>
        <v>1283</v>
      </c>
      <c r="AJ18" s="88" t="s">
        <v>1193</v>
      </c>
      <c r="AK18">
        <f t="shared" si="11"/>
        <v>0.49</v>
      </c>
      <c r="AL18" s="106">
        <f t="shared" si="12"/>
        <v>-0.08</v>
      </c>
      <c r="AQ18" s="88" t="s">
        <v>1193</v>
      </c>
      <c r="AR18" s="97">
        <f t="shared" si="13"/>
        <v>3</v>
      </c>
      <c r="AS18" s="108">
        <f t="shared" si="14"/>
        <v>2.4300000000000002</v>
      </c>
      <c r="AT18" s="108">
        <f t="shared" si="14"/>
        <v>2.2400000000000002</v>
      </c>
    </row>
    <row r="19" spans="2:46">
      <c r="T19" s="88" t="s">
        <v>1193</v>
      </c>
      <c r="U19" s="105">
        <f t="shared" si="10"/>
        <v>43</v>
      </c>
      <c r="V19" s="105">
        <f t="shared" si="10"/>
        <v>64</v>
      </c>
      <c r="W19" s="105"/>
      <c r="AF19" s="88" t="s">
        <v>1193</v>
      </c>
      <c r="AG19" s="102">
        <f t="shared" si="15"/>
        <v>1276</v>
      </c>
      <c r="AJ19" s="88" t="s">
        <v>1194</v>
      </c>
      <c r="AK19">
        <f t="shared" si="11"/>
        <v>0.12</v>
      </c>
      <c r="AL19" s="106">
        <f t="shared" si="12"/>
        <v>-1</v>
      </c>
      <c r="AQ19" s="88" t="s">
        <v>1194</v>
      </c>
      <c r="AR19" s="97">
        <f t="shared" si="13"/>
        <v>3.2</v>
      </c>
      <c r="AS19" s="108">
        <f t="shared" si="14"/>
        <v>2.4900000000000002</v>
      </c>
      <c r="AT19" s="108">
        <f t="shared" si="14"/>
        <v>2.13</v>
      </c>
    </row>
    <row r="20" spans="2:46">
      <c r="T20" s="88" t="s">
        <v>1194</v>
      </c>
      <c r="U20" s="105">
        <f t="shared" si="10"/>
        <v>59</v>
      </c>
      <c r="V20" s="105">
        <f t="shared" si="10"/>
        <v>76</v>
      </c>
      <c r="W20" s="105"/>
      <c r="AF20" s="88" t="s">
        <v>1194</v>
      </c>
      <c r="AG20" s="102">
        <f t="shared" si="15"/>
        <v>1913</v>
      </c>
    </row>
  </sheetData>
  <pageMargins left="0.7" right="0.7" top="0.75" bottom="0.75" header="0.3" footer="0.3"/>
  <ignoredErrors>
    <ignoredError sqref="B4:B7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8"/>
  <sheetViews>
    <sheetView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D14" sqref="D14"/>
    </sheetView>
  </sheetViews>
  <sheetFormatPr baseColWidth="10" defaultRowHeight="15"/>
  <cols>
    <col min="1" max="1" width="5.85546875" customWidth="1"/>
    <col min="2" max="2" width="13.28515625" customWidth="1"/>
    <col min="3" max="3" width="15.85546875" customWidth="1"/>
    <col min="4" max="4" width="5.42578125" customWidth="1"/>
    <col min="5" max="9" width="4.85546875" customWidth="1"/>
    <col min="10" max="10" width="4.5703125" style="113" customWidth="1"/>
    <col min="11" max="11" width="4.5703125" customWidth="1"/>
    <col min="12" max="12" width="4" customWidth="1"/>
    <col min="13" max="13" width="5.7109375" customWidth="1"/>
    <col min="14" max="14" width="5.7109375" style="113" customWidth="1"/>
    <col min="15" max="15" width="5.140625" customWidth="1"/>
    <col min="16" max="16" width="3.7109375" customWidth="1"/>
    <col min="17" max="17" width="3.140625" customWidth="1"/>
    <col min="18" max="18" width="5" customWidth="1"/>
    <col min="19" max="19" width="4.5703125" customWidth="1"/>
    <col min="20" max="20" width="5.28515625" customWidth="1"/>
    <col min="21" max="21" width="5" customWidth="1"/>
    <col min="22" max="22" width="6.42578125" customWidth="1"/>
    <col min="25" max="25" width="13.5703125" customWidth="1"/>
  </cols>
  <sheetData>
    <row r="1" spans="1:25">
      <c r="B1" s="2" t="s">
        <v>1149</v>
      </c>
      <c r="C1" s="2" t="s">
        <v>1150</v>
      </c>
      <c r="D1" s="2" t="s">
        <v>951</v>
      </c>
      <c r="E1" s="2" t="s">
        <v>953</v>
      </c>
      <c r="F1" s="2" t="s">
        <v>954</v>
      </c>
      <c r="G1" s="2" t="s">
        <v>1089</v>
      </c>
      <c r="H1" s="2" t="s">
        <v>1152</v>
      </c>
      <c r="I1" s="2" t="s">
        <v>1151</v>
      </c>
      <c r="J1" s="115" t="s">
        <v>1152</v>
      </c>
      <c r="K1" s="2" t="s">
        <v>1153</v>
      </c>
      <c r="L1" s="2" t="s">
        <v>1154</v>
      </c>
      <c r="M1" s="2" t="s">
        <v>968</v>
      </c>
      <c r="N1" s="115" t="s">
        <v>1170</v>
      </c>
      <c r="O1" s="2" t="s">
        <v>1034</v>
      </c>
      <c r="P1" s="2" t="s">
        <v>971</v>
      </c>
      <c r="Q1" s="2" t="s">
        <v>977</v>
      </c>
      <c r="R1" s="2" t="s">
        <v>980</v>
      </c>
      <c r="S1" s="2" t="s">
        <v>979</v>
      </c>
      <c r="T1" s="58" t="s">
        <v>966</v>
      </c>
      <c r="U1" s="2" t="s">
        <v>972</v>
      </c>
      <c r="V1" s="59" t="s">
        <v>973</v>
      </c>
      <c r="W1" s="59" t="s">
        <v>974</v>
      </c>
      <c r="X1" s="58" t="s">
        <v>975</v>
      </c>
      <c r="Y1" s="58" t="s">
        <v>976</v>
      </c>
    </row>
    <row r="2" spans="1:25" s="60" customFormat="1" ht="15.75" customHeight="1">
      <c r="A2" s="56">
        <v>2005</v>
      </c>
      <c r="B2" s="56" t="s">
        <v>1161</v>
      </c>
      <c r="C2" s="56" t="s">
        <v>805</v>
      </c>
      <c r="D2" s="56">
        <v>610</v>
      </c>
      <c r="E2" s="56">
        <v>568</v>
      </c>
      <c r="F2" s="56">
        <v>633</v>
      </c>
      <c r="G2" s="56" t="s">
        <v>999</v>
      </c>
      <c r="H2" s="56" t="s">
        <v>999</v>
      </c>
      <c r="I2" s="56">
        <v>2013</v>
      </c>
      <c r="J2" s="110">
        <v>78</v>
      </c>
      <c r="K2" s="56">
        <v>72</v>
      </c>
      <c r="L2" s="56">
        <v>89</v>
      </c>
      <c r="M2" s="56">
        <v>3.4</v>
      </c>
      <c r="N2" s="110">
        <v>71</v>
      </c>
      <c r="O2" s="56">
        <v>1.86</v>
      </c>
      <c r="P2" s="56">
        <v>2.04</v>
      </c>
      <c r="Q2" s="56">
        <v>2.4</v>
      </c>
      <c r="R2" s="56">
        <v>-0.6</v>
      </c>
      <c r="S2" s="56">
        <v>2.95</v>
      </c>
      <c r="T2" s="56">
        <v>9</v>
      </c>
      <c r="U2" s="56">
        <v>2122</v>
      </c>
      <c r="V2" s="56" t="s">
        <v>6</v>
      </c>
      <c r="W2" s="56" t="s">
        <v>6</v>
      </c>
      <c r="X2" s="56" t="s">
        <v>1141</v>
      </c>
      <c r="Y2" s="56" t="s">
        <v>576</v>
      </c>
    </row>
    <row r="3" spans="1:25" s="60" customFormat="1">
      <c r="A3" s="56">
        <v>2005</v>
      </c>
      <c r="B3" s="56" t="s">
        <v>1166</v>
      </c>
      <c r="C3" s="56" t="s">
        <v>1167</v>
      </c>
      <c r="D3" s="56">
        <v>489</v>
      </c>
      <c r="E3" s="56">
        <v>449</v>
      </c>
      <c r="F3" s="56">
        <v>511</v>
      </c>
      <c r="G3" s="56" t="s">
        <v>999</v>
      </c>
      <c r="H3" s="56" t="s">
        <v>999</v>
      </c>
      <c r="I3" s="56">
        <v>1195</v>
      </c>
      <c r="J3" s="110">
        <v>79</v>
      </c>
      <c r="K3" s="56">
        <v>47</v>
      </c>
      <c r="L3" s="56">
        <v>49</v>
      </c>
      <c r="M3" s="56">
        <v>2.46</v>
      </c>
      <c r="N3" s="110">
        <v>71</v>
      </c>
      <c r="O3" s="56">
        <v>2.2599999999999998</v>
      </c>
      <c r="P3" s="56">
        <v>1.45</v>
      </c>
      <c r="Q3" s="56">
        <v>2.2000000000000002</v>
      </c>
      <c r="R3" s="56">
        <v>-0.1</v>
      </c>
      <c r="S3" s="56">
        <v>2.87</v>
      </c>
      <c r="T3" s="56">
        <v>6</v>
      </c>
      <c r="U3" s="56">
        <v>1847</v>
      </c>
      <c r="V3" s="56" t="s">
        <v>6</v>
      </c>
      <c r="W3" s="56" t="s">
        <v>6</v>
      </c>
      <c r="X3" s="56" t="s">
        <v>323</v>
      </c>
      <c r="Y3" s="56" t="s">
        <v>657</v>
      </c>
    </row>
    <row r="4" spans="1:25" s="60" customFormat="1">
      <c r="A4" s="56">
        <v>2006</v>
      </c>
      <c r="B4" s="56" t="s">
        <v>1155</v>
      </c>
      <c r="C4" s="56" t="s">
        <v>1156</v>
      </c>
      <c r="D4" s="56">
        <v>771</v>
      </c>
      <c r="E4" s="56">
        <v>774</v>
      </c>
      <c r="F4" s="56">
        <v>764</v>
      </c>
      <c r="G4" s="56">
        <v>0.8</v>
      </c>
      <c r="H4" s="56">
        <v>85</v>
      </c>
      <c r="I4" s="56">
        <v>2035</v>
      </c>
      <c r="J4" s="110">
        <v>74</v>
      </c>
      <c r="K4" s="56">
        <v>60</v>
      </c>
      <c r="L4" s="56">
        <v>102</v>
      </c>
      <c r="M4" s="56">
        <v>2.9</v>
      </c>
      <c r="N4" s="110">
        <v>71</v>
      </c>
      <c r="O4" s="56">
        <v>2.68</v>
      </c>
      <c r="P4" s="56">
        <v>1.52</v>
      </c>
      <c r="Q4" s="56">
        <v>5.6</v>
      </c>
      <c r="R4" s="56">
        <v>-1.5</v>
      </c>
      <c r="S4" s="56">
        <v>2.81</v>
      </c>
      <c r="T4" s="56">
        <v>6</v>
      </c>
      <c r="U4" s="56">
        <v>2178</v>
      </c>
      <c r="V4" s="56" t="s">
        <v>6</v>
      </c>
      <c r="W4" s="56" t="s">
        <v>6</v>
      </c>
      <c r="X4" s="56" t="s">
        <v>606</v>
      </c>
      <c r="Y4" s="56" t="s">
        <v>311</v>
      </c>
    </row>
    <row r="5" spans="1:25" s="60" customFormat="1">
      <c r="A5" s="56">
        <v>2006</v>
      </c>
      <c r="B5" s="56" t="s">
        <v>1157</v>
      </c>
      <c r="C5" s="56" t="s">
        <v>1158</v>
      </c>
      <c r="D5" s="56">
        <v>722</v>
      </c>
      <c r="E5" s="56">
        <v>762</v>
      </c>
      <c r="F5" s="56">
        <v>693</v>
      </c>
      <c r="G5" s="56">
        <v>-2.4</v>
      </c>
      <c r="H5" s="56">
        <v>88</v>
      </c>
      <c r="I5" s="56">
        <v>2595</v>
      </c>
      <c r="J5" s="110">
        <v>77</v>
      </c>
      <c r="K5" s="56">
        <v>66</v>
      </c>
      <c r="L5" s="56">
        <v>105</v>
      </c>
      <c r="M5" s="56">
        <v>3.91</v>
      </c>
      <c r="N5" s="110">
        <v>71</v>
      </c>
      <c r="O5" s="56">
        <v>3.31</v>
      </c>
      <c r="P5" s="56">
        <v>2.41</v>
      </c>
      <c r="Q5" s="56">
        <v>4.3</v>
      </c>
      <c r="R5" s="56">
        <v>-1.4</v>
      </c>
      <c r="S5" s="56">
        <v>2.75</v>
      </c>
      <c r="T5" s="56">
        <v>10</v>
      </c>
      <c r="U5" s="56">
        <v>2264</v>
      </c>
      <c r="V5" s="56" t="s">
        <v>6</v>
      </c>
      <c r="W5" s="56" t="s">
        <v>6</v>
      </c>
      <c r="X5" s="56" t="s">
        <v>12</v>
      </c>
      <c r="Y5" s="56" t="s">
        <v>1142</v>
      </c>
    </row>
    <row r="6" spans="1:25" s="60" customFormat="1">
      <c r="A6" s="56">
        <v>2006</v>
      </c>
      <c r="B6" s="56" t="s">
        <v>1159</v>
      </c>
      <c r="C6" s="56" t="s">
        <v>1160</v>
      </c>
      <c r="D6" s="56">
        <v>635</v>
      </c>
      <c r="E6" s="56">
        <v>599</v>
      </c>
      <c r="F6" s="56">
        <v>652</v>
      </c>
      <c r="G6" s="56">
        <v>1.5</v>
      </c>
      <c r="H6" s="56">
        <v>79</v>
      </c>
      <c r="I6" s="56">
        <v>2351</v>
      </c>
      <c r="J6" s="110">
        <v>76</v>
      </c>
      <c r="K6" s="56">
        <v>80</v>
      </c>
      <c r="L6" s="56">
        <v>101</v>
      </c>
      <c r="M6" s="56">
        <v>3.32</v>
      </c>
      <c r="N6" s="110">
        <v>71</v>
      </c>
      <c r="O6" s="56">
        <v>1.99</v>
      </c>
      <c r="P6" s="56">
        <v>2.21</v>
      </c>
      <c r="Q6" s="56">
        <v>1.4</v>
      </c>
      <c r="R6" s="56">
        <v>-1.9</v>
      </c>
      <c r="S6" s="56">
        <v>2.92</v>
      </c>
      <c r="T6" s="56">
        <v>8</v>
      </c>
      <c r="U6" s="56">
        <v>2128</v>
      </c>
      <c r="V6" s="56" t="s">
        <v>6</v>
      </c>
      <c r="W6" s="56" t="s">
        <v>6</v>
      </c>
      <c r="X6" s="56" t="s">
        <v>12</v>
      </c>
      <c r="Y6" s="56" t="s">
        <v>872</v>
      </c>
    </row>
    <row r="7" spans="1:25" s="60" customFormat="1">
      <c r="A7" s="56">
        <v>2006</v>
      </c>
      <c r="B7" s="56" t="s">
        <v>1162</v>
      </c>
      <c r="C7" s="56" t="s">
        <v>1163</v>
      </c>
      <c r="D7" s="56">
        <v>570</v>
      </c>
      <c r="E7" s="56">
        <v>631</v>
      </c>
      <c r="F7" s="56">
        <v>527</v>
      </c>
      <c r="G7" s="56" t="s">
        <v>999</v>
      </c>
      <c r="H7" s="56" t="s">
        <v>999</v>
      </c>
      <c r="I7" s="56">
        <v>2630</v>
      </c>
      <c r="J7" s="110">
        <v>72</v>
      </c>
      <c r="K7" s="56">
        <v>61</v>
      </c>
      <c r="L7" s="56">
        <v>68</v>
      </c>
      <c r="M7" s="56">
        <v>2.89</v>
      </c>
      <c r="N7" s="110">
        <v>70</v>
      </c>
      <c r="O7" s="56">
        <v>1.99</v>
      </c>
      <c r="P7" s="56">
        <v>2.04</v>
      </c>
      <c r="Q7" s="56">
        <v>4</v>
      </c>
      <c r="R7" s="56">
        <v>-0.1</v>
      </c>
      <c r="S7" s="56">
        <v>2.78</v>
      </c>
      <c r="T7" s="56">
        <v>10</v>
      </c>
      <c r="U7" s="56">
        <v>2024</v>
      </c>
      <c r="V7" s="56" t="s">
        <v>6</v>
      </c>
      <c r="W7" s="56" t="s">
        <v>6</v>
      </c>
      <c r="X7" s="56" t="s">
        <v>877</v>
      </c>
      <c r="Y7" s="56" t="s">
        <v>550</v>
      </c>
    </row>
    <row r="8" spans="1:25" s="60" customFormat="1">
      <c r="A8" s="56">
        <v>2006</v>
      </c>
      <c r="B8" s="56" t="s">
        <v>1164</v>
      </c>
      <c r="C8" s="56" t="s">
        <v>1165</v>
      </c>
      <c r="D8" s="56">
        <v>523</v>
      </c>
      <c r="E8" s="56">
        <v>486</v>
      </c>
      <c r="F8" s="56">
        <v>543</v>
      </c>
      <c r="G8" s="56">
        <v>-1.2</v>
      </c>
      <c r="H8" s="56">
        <v>88</v>
      </c>
      <c r="I8" s="56">
        <v>1174</v>
      </c>
      <c r="J8" s="110">
        <v>77</v>
      </c>
      <c r="K8" s="56">
        <v>45</v>
      </c>
      <c r="L8" s="56">
        <v>38</v>
      </c>
      <c r="M8" s="56">
        <v>3.7</v>
      </c>
      <c r="N8" s="110">
        <v>70</v>
      </c>
      <c r="O8" s="56">
        <v>3.99</v>
      </c>
      <c r="P8" s="56">
        <v>2.19</v>
      </c>
      <c r="Q8" s="56">
        <v>4.3</v>
      </c>
      <c r="R8" s="56">
        <v>-0.2</v>
      </c>
      <c r="S8" s="56">
        <v>2.87</v>
      </c>
      <c r="T8" s="56">
        <v>8</v>
      </c>
      <c r="U8" s="56">
        <v>2022</v>
      </c>
      <c r="V8" s="56" t="s">
        <v>6</v>
      </c>
      <c r="W8" s="56" t="s">
        <v>6</v>
      </c>
      <c r="X8" s="56" t="s">
        <v>606</v>
      </c>
      <c r="Y8" s="56" t="s">
        <v>628</v>
      </c>
    </row>
    <row r="9" spans="1:25" s="60" customFormat="1">
      <c r="A9" s="56">
        <v>2006</v>
      </c>
      <c r="B9" s="56" t="s">
        <v>1168</v>
      </c>
      <c r="C9" s="56" t="s">
        <v>1169</v>
      </c>
      <c r="D9" s="56">
        <v>466</v>
      </c>
      <c r="E9" s="56">
        <v>464</v>
      </c>
      <c r="F9" s="56">
        <v>464</v>
      </c>
      <c r="G9" s="56">
        <v>1.9</v>
      </c>
      <c r="H9" s="56">
        <v>81</v>
      </c>
      <c r="I9" s="56">
        <v>1314</v>
      </c>
      <c r="J9" s="110">
        <v>75</v>
      </c>
      <c r="K9" s="56">
        <v>40</v>
      </c>
      <c r="L9" s="56">
        <v>56</v>
      </c>
      <c r="M9" s="56">
        <v>2.72</v>
      </c>
      <c r="N9" s="110">
        <v>70</v>
      </c>
      <c r="O9" s="56">
        <v>1.85</v>
      </c>
      <c r="P9" s="56">
        <v>3.19</v>
      </c>
      <c r="Q9" s="56">
        <v>2.8</v>
      </c>
      <c r="R9" s="56">
        <v>-1</v>
      </c>
      <c r="S9" s="56">
        <v>2.65</v>
      </c>
      <c r="T9" s="56">
        <v>9</v>
      </c>
      <c r="U9" s="56">
        <v>1853</v>
      </c>
      <c r="V9" s="56" t="s">
        <v>6</v>
      </c>
      <c r="W9" s="56" t="s">
        <v>6</v>
      </c>
      <c r="X9" s="56" t="s">
        <v>12</v>
      </c>
      <c r="Y9" s="56" t="s">
        <v>296</v>
      </c>
    </row>
    <row r="11" spans="1:25" s="6" customFormat="1">
      <c r="B11" s="6" t="s">
        <v>1173</v>
      </c>
      <c r="C11" s="77">
        <v>8</v>
      </c>
      <c r="D11" s="78">
        <f>AVERAGE(D2:D9)</f>
        <v>598.25</v>
      </c>
      <c r="E11" s="78">
        <f t="shared" ref="E11:U11" si="0">AVERAGE(E2:E9)</f>
        <v>591.625</v>
      </c>
      <c r="F11" s="78">
        <f t="shared" si="0"/>
        <v>598.375</v>
      </c>
      <c r="G11" s="78">
        <f t="shared" si="0"/>
        <v>0.12000000000000002</v>
      </c>
      <c r="H11" s="78">
        <f t="shared" si="0"/>
        <v>84.2</v>
      </c>
      <c r="I11" s="78">
        <f t="shared" si="0"/>
        <v>1913.375</v>
      </c>
      <c r="J11" s="116">
        <f t="shared" si="0"/>
        <v>76</v>
      </c>
      <c r="K11" s="78">
        <f t="shared" si="0"/>
        <v>58.875</v>
      </c>
      <c r="L11" s="78">
        <f t="shared" si="0"/>
        <v>76</v>
      </c>
      <c r="M11" s="79">
        <f t="shared" si="0"/>
        <v>3.1624999999999996</v>
      </c>
      <c r="N11" s="116">
        <f t="shared" si="0"/>
        <v>70.625</v>
      </c>
      <c r="O11" s="80">
        <f t="shared" si="0"/>
        <v>2.4912500000000004</v>
      </c>
      <c r="P11" s="79">
        <f t="shared" si="0"/>
        <v>2.1312499999999996</v>
      </c>
      <c r="Q11" s="78">
        <f t="shared" si="0"/>
        <v>3.375</v>
      </c>
      <c r="R11" s="79">
        <f t="shared" si="0"/>
        <v>-0.85</v>
      </c>
      <c r="S11" s="79">
        <f t="shared" si="0"/>
        <v>2.8250000000000002</v>
      </c>
      <c r="T11" s="78">
        <f t="shared" si="0"/>
        <v>8.25</v>
      </c>
      <c r="U11" s="78">
        <f t="shared" si="0"/>
        <v>2054.75</v>
      </c>
    </row>
    <row r="17" spans="18:20">
      <c r="R17" t="s">
        <v>1213</v>
      </c>
      <c r="T17" s="155">
        <v>0.5</v>
      </c>
    </row>
    <row r="18" spans="18:20">
      <c r="R18" t="s">
        <v>606</v>
      </c>
      <c r="T18" s="155">
        <v>0.25</v>
      </c>
    </row>
  </sheetData>
  <autoFilter ref="A1:Y1">
    <sortState ref="A2:Y9">
      <sortCondition ref="A1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8"/>
  <sheetViews>
    <sheetView workbookViewId="0">
      <pane xSplit="3" ySplit="2" topLeftCell="N3" activePane="bottomRight" state="frozen"/>
      <selection pane="topRight" activeCell="D1" sqref="D1"/>
      <selection pane="bottomLeft" activeCell="A2" sqref="A2"/>
      <selection pane="bottomRight" activeCell="U25" sqref="U25"/>
    </sheetView>
  </sheetViews>
  <sheetFormatPr baseColWidth="10" defaultRowHeight="15"/>
  <cols>
    <col min="1" max="1" width="11.42578125" style="23"/>
    <col min="2" max="2" width="13.28515625" style="23" customWidth="1"/>
    <col min="3" max="3" width="15.140625" style="23" customWidth="1"/>
    <col min="4" max="5" width="6.7109375" style="23" customWidth="1"/>
    <col min="6" max="6" width="5.5703125" style="23" customWidth="1"/>
    <col min="7" max="7" width="6.85546875" style="23" customWidth="1"/>
    <col min="8" max="8" width="8.28515625" style="122" customWidth="1"/>
    <col min="9" max="10" width="8.28515625" style="23" customWidth="1"/>
    <col min="11" max="14" width="5.5703125" style="23" customWidth="1"/>
    <col min="16" max="16" width="5.140625" style="113" customWidth="1"/>
    <col min="17" max="18" width="8.28515625" style="23" customWidth="1"/>
    <col min="19" max="19" width="6.42578125" style="24" customWidth="1"/>
    <col min="20" max="21" width="6.7109375" style="23" customWidth="1"/>
    <col min="22" max="22" width="5" style="24" customWidth="1"/>
    <col min="23" max="23" width="6" style="23" customWidth="1"/>
    <col min="24" max="24" width="8.5703125" customWidth="1"/>
    <col min="25" max="25" width="7.42578125" style="25" customWidth="1"/>
    <col min="26" max="26" width="11.42578125" style="23"/>
    <col min="27" max="27" width="15.140625" style="23" customWidth="1"/>
    <col min="28" max="16384" width="11.42578125" style="23"/>
  </cols>
  <sheetData>
    <row r="1" spans="1:27" s="74" customFormat="1" ht="15" customHeight="1">
      <c r="A1" s="161" t="s">
        <v>1135</v>
      </c>
      <c r="B1" s="161" t="s">
        <v>1127</v>
      </c>
      <c r="C1" s="161" t="s">
        <v>1128</v>
      </c>
      <c r="D1" s="75"/>
      <c r="E1" s="75"/>
      <c r="F1" s="161" t="s">
        <v>1132</v>
      </c>
      <c r="G1" s="161" t="s">
        <v>1129</v>
      </c>
      <c r="H1" s="166" t="s">
        <v>1203</v>
      </c>
      <c r="I1" s="161" t="s">
        <v>1136</v>
      </c>
      <c r="J1" s="75" t="s">
        <v>1137</v>
      </c>
      <c r="K1" s="75"/>
      <c r="L1" s="75" t="s">
        <v>1089</v>
      </c>
      <c r="M1" s="75"/>
      <c r="N1" s="75"/>
      <c r="O1" s="75"/>
      <c r="P1" s="117"/>
      <c r="Q1" s="75"/>
      <c r="S1" s="164" t="s">
        <v>970</v>
      </c>
      <c r="T1" s="164" t="s">
        <v>971</v>
      </c>
      <c r="U1" s="161" t="s">
        <v>972</v>
      </c>
      <c r="V1" s="161" t="s">
        <v>966</v>
      </c>
      <c r="W1" s="162" t="s">
        <v>977</v>
      </c>
      <c r="X1" s="75"/>
      <c r="Y1" s="165" t="s">
        <v>980</v>
      </c>
      <c r="Z1" s="162" t="s">
        <v>1204</v>
      </c>
    </row>
    <row r="2" spans="1:27" s="74" customFormat="1" ht="15" customHeight="1">
      <c r="A2" s="161"/>
      <c r="B2" s="161"/>
      <c r="C2" s="161"/>
      <c r="D2" s="76" t="s">
        <v>1130</v>
      </c>
      <c r="E2" s="76" t="s">
        <v>1131</v>
      </c>
      <c r="F2" s="161"/>
      <c r="G2" s="161"/>
      <c r="H2" s="166"/>
      <c r="I2" s="161"/>
      <c r="J2" s="76" t="s">
        <v>1134</v>
      </c>
      <c r="K2" s="76" t="s">
        <v>1089</v>
      </c>
      <c r="L2" s="76" t="s">
        <v>1133</v>
      </c>
      <c r="M2" s="76" t="s">
        <v>1090</v>
      </c>
      <c r="N2" s="76" t="s">
        <v>1091</v>
      </c>
      <c r="O2" s="76" t="s">
        <v>1138</v>
      </c>
      <c r="P2" s="118" t="s">
        <v>1203</v>
      </c>
      <c r="Q2" s="76" t="s">
        <v>1090</v>
      </c>
      <c r="R2" s="74" t="s">
        <v>1091</v>
      </c>
      <c r="S2" s="164"/>
      <c r="T2" s="164"/>
      <c r="U2" s="161"/>
      <c r="V2" s="161"/>
      <c r="W2" s="163"/>
      <c r="X2" s="76" t="s">
        <v>979</v>
      </c>
      <c r="Y2" s="165"/>
      <c r="Z2" s="163"/>
      <c r="AA2" s="74" t="s">
        <v>1205</v>
      </c>
    </row>
    <row r="3" spans="1:27" s="27" customFormat="1" ht="12.75">
      <c r="A3" s="27">
        <v>2004</v>
      </c>
      <c r="B3" s="34" t="s">
        <v>1123</v>
      </c>
      <c r="C3" s="35" t="s">
        <v>1124</v>
      </c>
      <c r="D3" s="35">
        <v>587</v>
      </c>
      <c r="E3" s="35">
        <v>568</v>
      </c>
      <c r="F3" s="35">
        <v>594</v>
      </c>
      <c r="G3" s="35">
        <v>2399</v>
      </c>
      <c r="H3" s="121">
        <v>87</v>
      </c>
      <c r="I3" s="35">
        <v>85</v>
      </c>
      <c r="J3" s="35">
        <v>77</v>
      </c>
      <c r="K3" s="35">
        <v>3.6</v>
      </c>
      <c r="L3" s="35">
        <v>89</v>
      </c>
      <c r="M3" s="35">
        <v>55</v>
      </c>
      <c r="N3" s="35">
        <v>41</v>
      </c>
      <c r="O3" s="27">
        <v>3</v>
      </c>
      <c r="P3" s="119">
        <v>79</v>
      </c>
      <c r="Q3" s="35">
        <v>17</v>
      </c>
      <c r="R3" s="35">
        <v>15</v>
      </c>
      <c r="S3" s="35">
        <v>2.56</v>
      </c>
      <c r="T3" s="35">
        <v>0.64</v>
      </c>
      <c r="U3" s="35">
        <v>2041</v>
      </c>
      <c r="V3" s="35">
        <v>9</v>
      </c>
      <c r="W3" s="35">
        <v>1.1000000000000001</v>
      </c>
      <c r="X3" s="27">
        <v>2.9</v>
      </c>
      <c r="Y3" s="36">
        <v>-1.8</v>
      </c>
      <c r="Z3" s="37" t="s">
        <v>1146</v>
      </c>
      <c r="AA3" s="27" t="s">
        <v>277</v>
      </c>
    </row>
    <row r="4" spans="1:27" s="27" customFormat="1" ht="12.75">
      <c r="A4" s="27">
        <v>2004</v>
      </c>
      <c r="B4" s="34" t="s">
        <v>1125</v>
      </c>
      <c r="C4" s="38" t="s">
        <v>1126</v>
      </c>
      <c r="D4" s="38">
        <v>297</v>
      </c>
      <c r="E4" s="38">
        <v>275</v>
      </c>
      <c r="F4" s="38">
        <v>310</v>
      </c>
      <c r="G4" s="38">
        <v>626</v>
      </c>
      <c r="H4" s="121">
        <v>84</v>
      </c>
      <c r="I4" s="38">
        <v>53</v>
      </c>
      <c r="J4" s="38">
        <v>25</v>
      </c>
      <c r="K4" s="38" t="s">
        <v>999</v>
      </c>
      <c r="L4" s="38" t="s">
        <v>999</v>
      </c>
      <c r="M4" s="38">
        <v>163</v>
      </c>
      <c r="N4" s="38">
        <v>130</v>
      </c>
      <c r="O4" s="27">
        <v>3.8</v>
      </c>
      <c r="P4" s="119">
        <v>71</v>
      </c>
      <c r="Q4" s="38">
        <v>136</v>
      </c>
      <c r="R4" s="38">
        <v>105</v>
      </c>
      <c r="S4" s="38">
        <v>3.18</v>
      </c>
      <c r="T4" s="38">
        <v>3.33</v>
      </c>
      <c r="U4" s="38">
        <v>1778</v>
      </c>
      <c r="V4" s="38">
        <v>9</v>
      </c>
      <c r="W4" s="38">
        <v>0.7</v>
      </c>
      <c r="X4" s="27">
        <v>3.07</v>
      </c>
      <c r="Y4" s="39">
        <v>-1.1000000000000001</v>
      </c>
      <c r="Z4" s="40" t="s">
        <v>641</v>
      </c>
      <c r="AA4" s="27" t="s">
        <v>657</v>
      </c>
    </row>
    <row r="5" spans="1:27" s="27" customFormat="1" ht="12.75">
      <c r="A5" s="27">
        <v>2005</v>
      </c>
      <c r="B5" s="28" t="s">
        <v>1093</v>
      </c>
      <c r="C5" s="29" t="s">
        <v>1094</v>
      </c>
      <c r="D5" s="31">
        <v>455</v>
      </c>
      <c r="E5" s="31">
        <v>424</v>
      </c>
      <c r="F5" s="27">
        <v>474</v>
      </c>
      <c r="G5" s="27">
        <v>362</v>
      </c>
      <c r="H5" s="119">
        <v>74</v>
      </c>
      <c r="I5" s="27">
        <v>58</v>
      </c>
      <c r="J5" s="27">
        <v>20</v>
      </c>
      <c r="K5" s="27">
        <v>2.2999999999999998</v>
      </c>
      <c r="L5" s="27">
        <v>74</v>
      </c>
      <c r="M5" s="27" t="s">
        <v>6</v>
      </c>
      <c r="N5" s="27" t="s">
        <v>6</v>
      </c>
      <c r="O5" s="27">
        <v>2.72</v>
      </c>
      <c r="P5" s="119">
        <v>70</v>
      </c>
      <c r="Q5" s="27" t="s">
        <v>6</v>
      </c>
      <c r="R5" s="27" t="s">
        <v>6</v>
      </c>
      <c r="S5" s="27">
        <v>2.91</v>
      </c>
      <c r="T5" s="27">
        <v>2.75</v>
      </c>
      <c r="U5" s="31">
        <v>1847</v>
      </c>
      <c r="V5" s="27">
        <v>9</v>
      </c>
      <c r="W5" s="27">
        <v>3.9</v>
      </c>
      <c r="X5" s="27">
        <v>3.03</v>
      </c>
      <c r="Y5" s="30">
        <v>0.8</v>
      </c>
      <c r="Z5" s="32" t="s">
        <v>641</v>
      </c>
      <c r="AA5" s="27" t="s">
        <v>1140</v>
      </c>
    </row>
    <row r="6" spans="1:27" s="27" customFormat="1" ht="12.75">
      <c r="A6" s="27">
        <v>2005</v>
      </c>
      <c r="B6" s="33" t="s">
        <v>1097</v>
      </c>
      <c r="C6" s="29" t="s">
        <v>1098</v>
      </c>
      <c r="D6" s="31">
        <v>586</v>
      </c>
      <c r="E6" s="31">
        <v>601</v>
      </c>
      <c r="F6" s="27">
        <v>573</v>
      </c>
      <c r="G6" s="27">
        <v>1708</v>
      </c>
      <c r="H6" s="119">
        <v>73</v>
      </c>
      <c r="I6" s="27">
        <v>87</v>
      </c>
      <c r="J6" s="27">
        <v>47</v>
      </c>
      <c r="K6" s="27">
        <v>-2.1</v>
      </c>
      <c r="L6" s="27">
        <v>78</v>
      </c>
      <c r="M6" s="27" t="s">
        <v>6</v>
      </c>
      <c r="N6" s="27" t="s">
        <v>6</v>
      </c>
      <c r="O6" s="27">
        <v>3.46</v>
      </c>
      <c r="P6" s="119">
        <v>70</v>
      </c>
      <c r="Q6" s="27" t="s">
        <v>6</v>
      </c>
      <c r="R6" s="27" t="s">
        <v>6</v>
      </c>
      <c r="S6" s="27">
        <v>1.95</v>
      </c>
      <c r="T6" s="27">
        <v>2.81</v>
      </c>
      <c r="U6" s="31">
        <v>2024</v>
      </c>
      <c r="V6" s="27">
        <v>6</v>
      </c>
      <c r="W6" s="27">
        <v>4.2</v>
      </c>
      <c r="X6" s="27">
        <v>2.94</v>
      </c>
      <c r="Y6" s="30">
        <v>-1.2E-2</v>
      </c>
      <c r="Z6" s="32" t="s">
        <v>1141</v>
      </c>
      <c r="AA6" s="27" t="s">
        <v>628</v>
      </c>
    </row>
    <row r="7" spans="1:27" s="27" customFormat="1" ht="15" customHeight="1">
      <c r="A7" s="27">
        <v>2005</v>
      </c>
      <c r="B7" s="33" t="s">
        <v>1099</v>
      </c>
      <c r="C7" s="29" t="s">
        <v>1100</v>
      </c>
      <c r="D7" s="31">
        <v>553</v>
      </c>
      <c r="E7" s="31">
        <v>533</v>
      </c>
      <c r="F7" s="27">
        <v>562</v>
      </c>
      <c r="G7" s="27">
        <v>1242</v>
      </c>
      <c r="H7" s="119">
        <v>76</v>
      </c>
      <c r="I7" s="27">
        <v>72</v>
      </c>
      <c r="J7" s="27">
        <v>43</v>
      </c>
      <c r="K7" s="27">
        <v>0.8</v>
      </c>
      <c r="L7" s="27">
        <v>78</v>
      </c>
      <c r="M7" s="27" t="s">
        <v>6</v>
      </c>
      <c r="N7" s="27" t="s">
        <v>6</v>
      </c>
      <c r="O7" s="27">
        <v>2.86</v>
      </c>
      <c r="P7" s="119">
        <v>71</v>
      </c>
      <c r="Q7" s="27" t="s">
        <v>6</v>
      </c>
      <c r="R7" s="27" t="s">
        <v>6</v>
      </c>
      <c r="S7" s="27">
        <v>2.87</v>
      </c>
      <c r="T7" s="27">
        <v>1.8</v>
      </c>
      <c r="U7" s="31">
        <v>1941</v>
      </c>
      <c r="V7" s="27">
        <v>6</v>
      </c>
      <c r="W7" s="27">
        <v>2.8</v>
      </c>
      <c r="X7" s="27">
        <v>2.73</v>
      </c>
      <c r="Y7" s="30">
        <v>-0.8</v>
      </c>
      <c r="Z7" s="32" t="s">
        <v>993</v>
      </c>
      <c r="AA7" s="27" t="s">
        <v>80</v>
      </c>
    </row>
    <row r="8" spans="1:27" s="27" customFormat="1" ht="13.5" customHeight="1">
      <c r="A8" s="27">
        <v>2005</v>
      </c>
      <c r="B8" s="33" t="s">
        <v>1103</v>
      </c>
      <c r="C8" s="29" t="s">
        <v>1104</v>
      </c>
      <c r="D8" s="31">
        <v>745</v>
      </c>
      <c r="E8" s="31">
        <v>758</v>
      </c>
      <c r="F8" s="27">
        <v>733</v>
      </c>
      <c r="G8" s="27">
        <v>2227</v>
      </c>
      <c r="H8" s="119">
        <v>75</v>
      </c>
      <c r="I8" s="27">
        <v>96</v>
      </c>
      <c r="J8" s="27">
        <v>63</v>
      </c>
      <c r="K8" s="27" t="s">
        <v>999</v>
      </c>
      <c r="L8" s="27" t="s">
        <v>999</v>
      </c>
      <c r="M8" s="27" t="s">
        <v>6</v>
      </c>
      <c r="N8" s="27" t="s">
        <v>6</v>
      </c>
      <c r="O8" s="27">
        <v>3.37</v>
      </c>
      <c r="P8" s="119">
        <v>70</v>
      </c>
      <c r="Q8" s="27" t="s">
        <v>6</v>
      </c>
      <c r="R8" s="27" t="s">
        <v>6</v>
      </c>
      <c r="S8" s="27">
        <v>2.9</v>
      </c>
      <c r="T8" s="27">
        <v>2.67</v>
      </c>
      <c r="U8" s="31">
        <v>2215</v>
      </c>
      <c r="V8" s="27">
        <v>7</v>
      </c>
      <c r="W8" s="27">
        <v>4.3</v>
      </c>
      <c r="X8" s="27">
        <v>2.85</v>
      </c>
      <c r="Y8" s="30">
        <v>-0.8</v>
      </c>
      <c r="Z8" s="32" t="s">
        <v>1141</v>
      </c>
      <c r="AA8" s="27" t="s">
        <v>1143</v>
      </c>
    </row>
    <row r="9" spans="1:27" s="27" customFormat="1" ht="15" customHeight="1">
      <c r="A9" s="27">
        <v>2005</v>
      </c>
      <c r="B9" s="33" t="s">
        <v>1107</v>
      </c>
      <c r="C9" s="29" t="s">
        <v>1108</v>
      </c>
      <c r="D9" s="31">
        <v>525</v>
      </c>
      <c r="E9" s="31">
        <v>504</v>
      </c>
      <c r="F9" s="27">
        <v>535</v>
      </c>
      <c r="G9" s="27">
        <v>1208</v>
      </c>
      <c r="H9" s="119">
        <v>81</v>
      </c>
      <c r="I9" s="27">
        <v>37</v>
      </c>
      <c r="J9" s="27">
        <v>42</v>
      </c>
      <c r="K9" s="27" t="s">
        <v>999</v>
      </c>
      <c r="L9" s="27" t="s">
        <v>999</v>
      </c>
      <c r="M9" s="27">
        <v>13</v>
      </c>
      <c r="N9" s="27">
        <v>12</v>
      </c>
      <c r="O9" s="27">
        <v>1.34</v>
      </c>
      <c r="P9" s="119">
        <v>70</v>
      </c>
      <c r="Q9" s="27" t="s">
        <v>6</v>
      </c>
      <c r="R9" s="27" t="s">
        <v>6</v>
      </c>
      <c r="S9" s="27">
        <v>1.63</v>
      </c>
      <c r="T9" s="27">
        <v>2.0499999999999998</v>
      </c>
      <c r="U9" s="31">
        <v>1831</v>
      </c>
      <c r="V9" s="27">
        <v>5</v>
      </c>
      <c r="W9" s="27">
        <v>5</v>
      </c>
      <c r="X9" s="27">
        <v>2.87</v>
      </c>
      <c r="Y9" s="30">
        <v>2.2999999999999998</v>
      </c>
      <c r="Z9" s="32" t="s">
        <v>996</v>
      </c>
      <c r="AA9" s="27" t="s">
        <v>1144</v>
      </c>
    </row>
    <row r="10" spans="1:27" s="27" customFormat="1" ht="12.75">
      <c r="A10" s="27">
        <v>2005</v>
      </c>
      <c r="B10" s="33" t="s">
        <v>1109</v>
      </c>
      <c r="C10" s="29" t="s">
        <v>1110</v>
      </c>
      <c r="D10" s="31">
        <v>485</v>
      </c>
      <c r="E10" s="31">
        <v>461</v>
      </c>
      <c r="F10" s="27">
        <v>497</v>
      </c>
      <c r="G10" s="27">
        <v>1453</v>
      </c>
      <c r="H10" s="119">
        <v>75</v>
      </c>
      <c r="I10" s="27">
        <v>48</v>
      </c>
      <c r="J10" s="27">
        <v>50</v>
      </c>
      <c r="K10" s="27" t="s">
        <v>999</v>
      </c>
      <c r="L10" s="27" t="s">
        <v>999</v>
      </c>
      <c r="M10" s="27" t="s">
        <v>6</v>
      </c>
      <c r="N10" s="27" t="s">
        <v>6</v>
      </c>
      <c r="O10" s="27">
        <v>2.0299999999999998</v>
      </c>
      <c r="P10" s="119">
        <v>71</v>
      </c>
      <c r="Q10" s="27" t="s">
        <v>6</v>
      </c>
      <c r="R10" s="27" t="s">
        <v>6</v>
      </c>
      <c r="S10" s="27">
        <v>1.73</v>
      </c>
      <c r="T10" s="27">
        <v>1.38</v>
      </c>
      <c r="U10" s="31">
        <v>1778</v>
      </c>
      <c r="V10" s="27">
        <v>7</v>
      </c>
      <c r="W10" s="27">
        <v>2.8</v>
      </c>
      <c r="X10" s="27">
        <v>2.9</v>
      </c>
      <c r="Y10" s="30">
        <v>-1.2</v>
      </c>
      <c r="Z10" s="32" t="s">
        <v>1145</v>
      </c>
      <c r="AA10" s="27" t="s">
        <v>1146</v>
      </c>
    </row>
    <row r="11" spans="1:27" s="27" customFormat="1" ht="14.25" customHeight="1">
      <c r="A11" s="27">
        <v>2005</v>
      </c>
      <c r="B11" s="33" t="s">
        <v>1111</v>
      </c>
      <c r="C11" s="29" t="s">
        <v>1112</v>
      </c>
      <c r="D11" s="31">
        <v>579</v>
      </c>
      <c r="E11" s="31">
        <v>568</v>
      </c>
      <c r="F11" s="27">
        <v>583</v>
      </c>
      <c r="G11" s="27">
        <v>1333</v>
      </c>
      <c r="H11" s="119">
        <v>75</v>
      </c>
      <c r="I11" s="27">
        <v>93</v>
      </c>
      <c r="J11" s="27">
        <v>43</v>
      </c>
      <c r="K11" s="27" t="s">
        <v>999</v>
      </c>
      <c r="L11" s="27" t="s">
        <v>999</v>
      </c>
      <c r="M11" s="27" t="s">
        <v>6</v>
      </c>
      <c r="N11" s="27" t="s">
        <v>6</v>
      </c>
      <c r="O11" s="27">
        <v>1.9</v>
      </c>
      <c r="P11" s="119">
        <v>71</v>
      </c>
      <c r="Q11" s="27" t="s">
        <v>6</v>
      </c>
      <c r="R11" s="27" t="s">
        <v>6</v>
      </c>
      <c r="S11" s="27">
        <v>1.55</v>
      </c>
      <c r="T11" s="27">
        <v>2.46</v>
      </c>
      <c r="U11" s="31">
        <v>1918</v>
      </c>
      <c r="V11" s="27">
        <v>7</v>
      </c>
      <c r="W11" s="27">
        <v>3.8</v>
      </c>
      <c r="X11" s="27">
        <v>2.91</v>
      </c>
      <c r="Y11" s="30">
        <v>0.2</v>
      </c>
      <c r="Z11" s="32" t="s">
        <v>654</v>
      </c>
      <c r="AA11" s="27" t="s">
        <v>1145</v>
      </c>
    </row>
    <row r="12" spans="1:27" s="27" customFormat="1" ht="12.75">
      <c r="A12" s="27">
        <v>2005</v>
      </c>
      <c r="B12" s="34" t="s">
        <v>1113</v>
      </c>
      <c r="C12" s="29" t="s">
        <v>1114</v>
      </c>
      <c r="D12" s="31">
        <v>657</v>
      </c>
      <c r="E12" s="31">
        <v>604</v>
      </c>
      <c r="F12" s="27">
        <v>688</v>
      </c>
      <c r="G12" s="27">
        <v>885</v>
      </c>
      <c r="H12" s="119">
        <v>75</v>
      </c>
      <c r="I12" s="27">
        <v>64</v>
      </c>
      <c r="J12" s="27">
        <v>41</v>
      </c>
      <c r="K12" s="27" t="s">
        <v>999</v>
      </c>
      <c r="L12" s="27" t="s">
        <v>999</v>
      </c>
      <c r="M12" s="27" t="s">
        <v>6</v>
      </c>
      <c r="N12" s="27" t="s">
        <v>6</v>
      </c>
      <c r="O12" s="27">
        <v>2.2799999999999998</v>
      </c>
      <c r="P12" s="119">
        <v>71</v>
      </c>
      <c r="Q12" s="27" t="s">
        <v>6</v>
      </c>
      <c r="R12" s="27" t="s">
        <v>6</v>
      </c>
      <c r="S12" s="27">
        <v>2.46</v>
      </c>
      <c r="T12" s="27">
        <v>2.1800000000000002</v>
      </c>
      <c r="U12" s="31">
        <v>2010</v>
      </c>
      <c r="V12" s="27">
        <v>6</v>
      </c>
      <c r="W12" s="27">
        <v>6</v>
      </c>
      <c r="X12" s="27">
        <v>2.86</v>
      </c>
      <c r="Y12" s="30">
        <v>1</v>
      </c>
      <c r="Z12" s="32" t="s">
        <v>1141</v>
      </c>
      <c r="AA12" s="27" t="s">
        <v>938</v>
      </c>
    </row>
    <row r="13" spans="1:27" s="27" customFormat="1" ht="12.75" customHeight="1">
      <c r="A13" s="27">
        <v>2005</v>
      </c>
      <c r="B13" s="34" t="s">
        <v>1115</v>
      </c>
      <c r="C13" s="29" t="s">
        <v>1116</v>
      </c>
      <c r="D13" s="31">
        <v>493</v>
      </c>
      <c r="E13" s="31">
        <v>507</v>
      </c>
      <c r="F13" s="27">
        <v>481</v>
      </c>
      <c r="G13" s="27">
        <v>1365</v>
      </c>
      <c r="H13" s="119">
        <v>74</v>
      </c>
      <c r="I13" s="27">
        <v>34</v>
      </c>
      <c r="J13" s="27">
        <v>37</v>
      </c>
      <c r="K13" s="27">
        <v>1.2</v>
      </c>
      <c r="L13" s="27">
        <v>90</v>
      </c>
      <c r="M13" s="27" t="s">
        <v>6</v>
      </c>
      <c r="N13" s="27" t="s">
        <v>6</v>
      </c>
      <c r="O13" s="27">
        <v>2.94</v>
      </c>
      <c r="P13" s="119">
        <v>70</v>
      </c>
      <c r="Q13" s="27" t="s">
        <v>6</v>
      </c>
      <c r="R13" s="27" t="s">
        <v>6</v>
      </c>
      <c r="S13" s="27">
        <v>2.39</v>
      </c>
      <c r="T13" s="27">
        <v>2.39</v>
      </c>
      <c r="U13" s="31">
        <v>1917</v>
      </c>
      <c r="V13" s="27">
        <v>8</v>
      </c>
      <c r="W13" s="27">
        <v>4.7</v>
      </c>
      <c r="X13" s="27">
        <v>2.63</v>
      </c>
      <c r="Y13" s="30">
        <v>0.5</v>
      </c>
      <c r="Z13" s="32" t="s">
        <v>1141</v>
      </c>
      <c r="AA13" s="27" t="s">
        <v>1144</v>
      </c>
    </row>
    <row r="14" spans="1:27" s="27" customFormat="1" ht="12.75">
      <c r="A14" s="27">
        <v>2005</v>
      </c>
      <c r="B14" s="34" t="s">
        <v>1117</v>
      </c>
      <c r="C14" s="29" t="s">
        <v>1118</v>
      </c>
      <c r="D14" s="31">
        <v>443</v>
      </c>
      <c r="E14" s="31">
        <v>461</v>
      </c>
      <c r="F14" s="27">
        <v>431</v>
      </c>
      <c r="G14" s="27">
        <v>978</v>
      </c>
      <c r="H14" s="119">
        <v>76</v>
      </c>
      <c r="I14" s="27">
        <v>28</v>
      </c>
      <c r="J14" s="27">
        <v>24</v>
      </c>
      <c r="K14" s="27" t="s">
        <v>999</v>
      </c>
      <c r="L14" s="27" t="s">
        <v>999</v>
      </c>
      <c r="M14" s="27" t="s">
        <v>6</v>
      </c>
      <c r="N14" s="27" t="s">
        <v>6</v>
      </c>
      <c r="O14" s="27">
        <v>1.85</v>
      </c>
      <c r="P14" s="119">
        <v>71</v>
      </c>
      <c r="Q14" s="27" t="s">
        <v>6</v>
      </c>
      <c r="R14" s="27" t="s">
        <v>6</v>
      </c>
      <c r="S14" s="27">
        <v>2.2799999999999998</v>
      </c>
      <c r="T14" s="27">
        <v>1.33</v>
      </c>
      <c r="U14" s="31">
        <v>1728</v>
      </c>
      <c r="V14" s="27">
        <v>9</v>
      </c>
      <c r="W14" s="27">
        <v>4.5</v>
      </c>
      <c r="X14" s="27">
        <v>2.65</v>
      </c>
      <c r="Y14" s="30">
        <v>0.8</v>
      </c>
      <c r="Z14" s="32" t="s">
        <v>1147</v>
      </c>
      <c r="AA14" s="27" t="s">
        <v>1148</v>
      </c>
    </row>
    <row r="15" spans="1:27" s="27" customFormat="1" ht="12.75">
      <c r="A15" s="27">
        <v>2006</v>
      </c>
      <c r="B15" s="33" t="s">
        <v>1095</v>
      </c>
      <c r="C15" s="29" t="s">
        <v>1096</v>
      </c>
      <c r="D15" s="31">
        <v>316</v>
      </c>
      <c r="E15" s="31">
        <v>360</v>
      </c>
      <c r="F15" s="27">
        <v>288</v>
      </c>
      <c r="G15" s="27">
        <v>1103</v>
      </c>
      <c r="H15" s="119">
        <v>70</v>
      </c>
      <c r="I15" s="27">
        <v>22</v>
      </c>
      <c r="J15" s="27">
        <v>21</v>
      </c>
      <c r="K15" s="27">
        <v>0</v>
      </c>
      <c r="L15" s="27">
        <v>66</v>
      </c>
      <c r="M15" s="27" t="s">
        <v>6</v>
      </c>
      <c r="N15" s="27" t="s">
        <v>6</v>
      </c>
      <c r="O15" s="27">
        <v>3.13</v>
      </c>
      <c r="P15" s="119">
        <v>70</v>
      </c>
      <c r="Q15" s="27" t="s">
        <v>6</v>
      </c>
      <c r="R15" s="27" t="s">
        <v>6</v>
      </c>
      <c r="S15" s="27">
        <v>2.5</v>
      </c>
      <c r="T15" s="27">
        <v>2.54</v>
      </c>
      <c r="U15" s="31">
        <v>1714</v>
      </c>
      <c r="V15" s="27">
        <v>9</v>
      </c>
      <c r="W15" s="27">
        <v>3.2</v>
      </c>
      <c r="X15" s="27">
        <v>2.95</v>
      </c>
      <c r="Y15" s="30">
        <v>0.4</v>
      </c>
      <c r="Z15" s="32" t="s">
        <v>1139</v>
      </c>
      <c r="AA15" s="27" t="s">
        <v>1140</v>
      </c>
    </row>
    <row r="16" spans="1:27" s="27" customFormat="1" ht="12.75">
      <c r="A16" s="27">
        <v>2006</v>
      </c>
      <c r="B16" s="33" t="s">
        <v>1101</v>
      </c>
      <c r="C16" s="29" t="s">
        <v>1102</v>
      </c>
      <c r="D16" s="31">
        <v>627</v>
      </c>
      <c r="E16" s="31">
        <v>562</v>
      </c>
      <c r="F16" s="27">
        <v>665</v>
      </c>
      <c r="G16" s="27">
        <v>844</v>
      </c>
      <c r="H16" s="119">
        <v>77</v>
      </c>
      <c r="I16" s="27">
        <v>87</v>
      </c>
      <c r="J16" s="27">
        <v>43</v>
      </c>
      <c r="K16" s="27" t="s">
        <v>999</v>
      </c>
      <c r="L16" s="27" t="s">
        <v>999</v>
      </c>
      <c r="M16" s="27" t="s">
        <v>6</v>
      </c>
      <c r="N16" s="27" t="s">
        <v>6</v>
      </c>
      <c r="O16" s="27">
        <v>3.77</v>
      </c>
      <c r="P16" s="119">
        <v>71</v>
      </c>
      <c r="Q16" s="27" t="s">
        <v>6</v>
      </c>
      <c r="R16" s="27" t="s">
        <v>6</v>
      </c>
      <c r="S16" s="27">
        <v>3.31</v>
      </c>
      <c r="T16" s="27">
        <v>2.77</v>
      </c>
      <c r="U16" s="31">
        <v>2123</v>
      </c>
      <c r="V16" s="27">
        <v>7</v>
      </c>
      <c r="W16" s="27">
        <v>4.0999999999999996</v>
      </c>
      <c r="X16" s="27">
        <v>2.72</v>
      </c>
      <c r="Y16" s="30">
        <v>-1</v>
      </c>
      <c r="Z16" s="32" t="s">
        <v>1141</v>
      </c>
      <c r="AA16" s="27" t="s">
        <v>1142</v>
      </c>
    </row>
    <row r="17" spans="1:28" s="27" customFormat="1" ht="12.75" customHeight="1">
      <c r="A17" s="27">
        <v>2006</v>
      </c>
      <c r="B17" s="33" t="s">
        <v>1105</v>
      </c>
      <c r="C17" s="29" t="s">
        <v>1106</v>
      </c>
      <c r="D17" s="31">
        <v>603</v>
      </c>
      <c r="E17" s="31">
        <v>573</v>
      </c>
      <c r="F17" s="27">
        <v>617</v>
      </c>
      <c r="G17" s="27">
        <v>1993</v>
      </c>
      <c r="H17" s="119">
        <v>74</v>
      </c>
      <c r="I17" s="27">
        <v>62</v>
      </c>
      <c r="J17" s="27">
        <v>68</v>
      </c>
      <c r="K17" s="27">
        <v>1.1000000000000001</v>
      </c>
      <c r="L17" s="27">
        <v>91</v>
      </c>
      <c r="M17" s="27" t="s">
        <v>6</v>
      </c>
      <c r="N17" s="27" t="s">
        <v>6</v>
      </c>
      <c r="O17" s="27">
        <v>3.14</v>
      </c>
      <c r="P17" s="119">
        <v>70</v>
      </c>
      <c r="Q17" s="27" t="s">
        <v>6</v>
      </c>
      <c r="R17" s="27" t="s">
        <v>6</v>
      </c>
      <c r="S17" s="27">
        <v>2.16</v>
      </c>
      <c r="T17" s="27">
        <v>1.77</v>
      </c>
      <c r="U17" s="31">
        <v>2063</v>
      </c>
      <c r="V17" s="27">
        <v>7</v>
      </c>
      <c r="W17" s="27">
        <v>3.5</v>
      </c>
      <c r="X17" s="27">
        <v>3.06</v>
      </c>
      <c r="Y17" s="30">
        <v>-0.1</v>
      </c>
      <c r="Z17" s="32" t="s">
        <v>1141</v>
      </c>
      <c r="AA17" s="27" t="s">
        <v>1000</v>
      </c>
    </row>
    <row r="18" spans="1:28" s="27" customFormat="1" ht="15" customHeight="1">
      <c r="A18" s="27">
        <v>2006</v>
      </c>
      <c r="B18" s="34" t="s">
        <v>1119</v>
      </c>
      <c r="C18" s="29" t="s">
        <v>1120</v>
      </c>
      <c r="D18" s="31">
        <v>624</v>
      </c>
      <c r="E18" s="31">
        <v>583</v>
      </c>
      <c r="F18" s="27">
        <v>648</v>
      </c>
      <c r="G18" s="27">
        <v>910</v>
      </c>
      <c r="H18" s="119">
        <v>76</v>
      </c>
      <c r="I18" s="27">
        <v>86</v>
      </c>
      <c r="J18" s="27">
        <v>39</v>
      </c>
      <c r="K18" s="27">
        <v>-1.5</v>
      </c>
      <c r="L18" s="27">
        <v>86</v>
      </c>
      <c r="M18" s="27" t="s">
        <v>6</v>
      </c>
      <c r="N18" s="27" t="s">
        <v>6</v>
      </c>
      <c r="O18" s="27">
        <v>3.24</v>
      </c>
      <c r="P18" s="119">
        <v>70</v>
      </c>
      <c r="Q18" s="27" t="s">
        <v>6</v>
      </c>
      <c r="R18" s="27" t="s">
        <v>6</v>
      </c>
      <c r="S18" s="27">
        <v>3.05</v>
      </c>
      <c r="T18" s="27">
        <v>3.35</v>
      </c>
      <c r="U18" s="31">
        <v>2058</v>
      </c>
      <c r="V18" s="27">
        <v>6</v>
      </c>
      <c r="W18" s="27">
        <v>3.8</v>
      </c>
      <c r="X18" s="27">
        <v>2.82</v>
      </c>
      <c r="Y18" s="30">
        <v>-0.8</v>
      </c>
      <c r="Z18" s="32" t="s">
        <v>993</v>
      </c>
      <c r="AA18" s="27" t="s">
        <v>996</v>
      </c>
      <c r="AB18" s="27" t="s">
        <v>1135</v>
      </c>
    </row>
    <row r="19" spans="1:28" s="27" customFormat="1" ht="14.25" customHeight="1">
      <c r="A19" s="27">
        <v>2006</v>
      </c>
      <c r="B19" s="34" t="s">
        <v>1121</v>
      </c>
      <c r="C19" s="29" t="s">
        <v>1122</v>
      </c>
      <c r="D19" s="31">
        <v>615</v>
      </c>
      <c r="E19" s="31">
        <v>553</v>
      </c>
      <c r="F19" s="27">
        <v>652</v>
      </c>
      <c r="G19" s="27">
        <v>1058</v>
      </c>
      <c r="H19" s="119">
        <v>77</v>
      </c>
      <c r="I19" s="27">
        <v>78</v>
      </c>
      <c r="J19" s="27">
        <v>49</v>
      </c>
      <c r="K19" s="27">
        <v>-1</v>
      </c>
      <c r="L19" s="27">
        <v>92</v>
      </c>
      <c r="M19" s="27" t="s">
        <v>6</v>
      </c>
      <c r="N19" s="27" t="s">
        <v>6</v>
      </c>
      <c r="O19" s="27">
        <v>2.63</v>
      </c>
      <c r="P19" s="119">
        <v>71</v>
      </c>
      <c r="Q19" s="27" t="s">
        <v>6</v>
      </c>
      <c r="R19" s="27" t="s">
        <v>6</v>
      </c>
      <c r="S19" s="27">
        <v>1.86</v>
      </c>
      <c r="T19" s="27">
        <v>1.84</v>
      </c>
      <c r="U19" s="31">
        <v>2000</v>
      </c>
      <c r="V19" s="27">
        <v>6</v>
      </c>
      <c r="W19" s="27">
        <v>4.4000000000000004</v>
      </c>
      <c r="X19" s="27">
        <v>2.84</v>
      </c>
      <c r="Y19" s="30">
        <v>0.2</v>
      </c>
      <c r="Z19" s="32" t="s">
        <v>993</v>
      </c>
      <c r="AA19" s="27" t="s">
        <v>996</v>
      </c>
    </row>
    <row r="20" spans="1:28">
      <c r="B20" s="26"/>
      <c r="G20" s="23" t="s">
        <v>1135</v>
      </c>
    </row>
    <row r="21" spans="1:28" s="70" customFormat="1" ht="12.75">
      <c r="B21" s="70" t="s">
        <v>1173</v>
      </c>
      <c r="C21" s="70">
        <v>17</v>
      </c>
      <c r="D21" s="73">
        <f>AVERAGE(D3:D19)</f>
        <v>540.58823529411768</v>
      </c>
      <c r="E21" s="73">
        <f>AVERAGE(E3:E19)</f>
        <v>523.23529411764707</v>
      </c>
      <c r="F21" s="73">
        <f>AVERAGE(F3:F19)</f>
        <v>548.88235294117646</v>
      </c>
      <c r="G21" s="73">
        <f t="shared" ref="G21:Y21" si="0">AVERAGE(G3:G19)</f>
        <v>1276.1176470588234</v>
      </c>
      <c r="H21" s="120">
        <f t="shared" si="0"/>
        <v>76.411764705882348</v>
      </c>
      <c r="I21" s="73">
        <f t="shared" si="0"/>
        <v>64.117647058823536</v>
      </c>
      <c r="J21" s="73">
        <f t="shared" si="0"/>
        <v>43.058823529411768</v>
      </c>
      <c r="K21" s="71">
        <f t="shared" ref="K21:V21" si="1">AVERAGE(K3:K19)</f>
        <v>0.48888888888888893</v>
      </c>
      <c r="L21" s="73">
        <f t="shared" si="1"/>
        <v>82.666666666666671</v>
      </c>
      <c r="M21" s="73">
        <f t="shared" si="1"/>
        <v>77</v>
      </c>
      <c r="N21" s="73">
        <f t="shared" si="1"/>
        <v>61</v>
      </c>
      <c r="O21" s="73">
        <f t="shared" si="1"/>
        <v>2.791764705882354</v>
      </c>
      <c r="P21" s="120">
        <f t="shared" si="1"/>
        <v>71</v>
      </c>
      <c r="Q21" s="73">
        <f t="shared" si="1"/>
        <v>76.5</v>
      </c>
      <c r="R21" s="73">
        <f t="shared" si="1"/>
        <v>60</v>
      </c>
      <c r="S21" s="71">
        <f t="shared" si="1"/>
        <v>2.4288235294117642</v>
      </c>
      <c r="T21" s="71">
        <f t="shared" si="1"/>
        <v>2.2388235294117647</v>
      </c>
      <c r="U21" s="73">
        <f t="shared" si="1"/>
        <v>1940.3529411764705</v>
      </c>
      <c r="V21" s="71">
        <f t="shared" si="1"/>
        <v>7.2352941176470589</v>
      </c>
      <c r="W21" s="72">
        <f t="shared" si="0"/>
        <v>3.6941176470588237</v>
      </c>
      <c r="X21" s="71">
        <f t="shared" si="0"/>
        <v>2.8664705882352943</v>
      </c>
      <c r="Y21" s="71">
        <f t="shared" si="0"/>
        <v>-8.305882352941181E-2</v>
      </c>
    </row>
    <row r="23" spans="1:28">
      <c r="Y23" s="25" t="s">
        <v>1214</v>
      </c>
      <c r="Z23" s="156">
        <v>0.35</v>
      </c>
    </row>
    <row r="24" spans="1:28">
      <c r="Y24" s="157" t="s">
        <v>993</v>
      </c>
      <c r="Z24" s="156">
        <v>0.18</v>
      </c>
    </row>
    <row r="25" spans="1:28">
      <c r="Y25" s="25" t="s">
        <v>641</v>
      </c>
      <c r="Z25" s="156">
        <v>0.12</v>
      </c>
    </row>
    <row r="26" spans="1:28">
      <c r="Y26" s="157" t="s">
        <v>996</v>
      </c>
      <c r="Z26" s="156">
        <v>0.18</v>
      </c>
    </row>
    <row r="27" spans="1:28">
      <c r="Y27" s="157" t="s">
        <v>1144</v>
      </c>
      <c r="Z27" s="156">
        <v>0.12</v>
      </c>
    </row>
    <row r="28" spans="1:28">
      <c r="Y28" s="157" t="s">
        <v>1140</v>
      </c>
      <c r="Z28" s="156">
        <v>0.12</v>
      </c>
    </row>
  </sheetData>
  <autoFilter ref="A1:AB21">
    <filterColumn colId="3"/>
    <filterColumn colId="4"/>
    <filterColumn colId="5"/>
    <filterColumn colId="10"/>
    <filterColumn colId="11"/>
    <filterColumn colId="12"/>
    <filterColumn colId="13"/>
    <filterColumn colId="14"/>
    <filterColumn colId="15"/>
    <filterColumn colId="16"/>
    <filterColumn colId="17"/>
    <filterColumn colId="18"/>
    <filterColumn colId="19"/>
    <filterColumn colId="20"/>
    <filterColumn colId="21"/>
    <sortState ref="A4:AB21">
      <sortCondition ref="A1:A21"/>
    </sortState>
  </autoFilter>
  <mergeCells count="14">
    <mergeCell ref="A1:A2"/>
    <mergeCell ref="Z1:Z2"/>
    <mergeCell ref="B1:B2"/>
    <mergeCell ref="C1:C2"/>
    <mergeCell ref="V1:V2"/>
    <mergeCell ref="S1:S2"/>
    <mergeCell ref="T1:T2"/>
    <mergeCell ref="Y1:Y2"/>
    <mergeCell ref="W1:W2"/>
    <mergeCell ref="U1:U2"/>
    <mergeCell ref="F1:F2"/>
    <mergeCell ref="G1:G2"/>
    <mergeCell ref="H1:H2"/>
    <mergeCell ref="I1:I2"/>
  </mergeCells>
  <hyperlinks>
    <hyperlink ref="B15" r:id="rId1" display="http://www.selectsires.com/docs/7HO10400.pdf"/>
    <hyperlink ref="B6" r:id="rId2" display="http://www.selectsires.com/docs/7HO9222.pdf"/>
    <hyperlink ref="B7" r:id="rId3" display="http://www.selectsires.com/docs/7HO9255.pdf"/>
    <hyperlink ref="B16" r:id="rId4" display="http://www.selectsires.com/docs/7HO9257.pdf"/>
    <hyperlink ref="B8" r:id="rId5" display="http://www.selectsires.com/docs/7HO9270.pdf"/>
    <hyperlink ref="B17" r:id="rId6" display="http://www.selectsires.com/docs/7HO9281.pdf"/>
    <hyperlink ref="B9" r:id="rId7" display="http://www.selectsires.com/docs/507HO9069.pdf"/>
    <hyperlink ref="B10" r:id="rId8" display="http://www.selectsires.com/docs/507HO9117.pdf"/>
    <hyperlink ref="B11" r:id="rId9" display="http://www.selectsires.com/docs/507HO9134.pdf"/>
    <hyperlink ref="Z3" r:id="rId10" display="http://www.selectsires.com/bulls/documents/7HO08856.pdf"/>
    <hyperlink ref="Z4" r:id="rId11" display="http://www.selectsires.com/bulls/documents/7HO08743.pdf"/>
  </hyperlinks>
  <pageMargins left="0.7" right="0.7" top="0.75" bottom="0.75" header="0.3" footer="0.3"/>
  <pageSetup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28"/>
  <sheetViews>
    <sheetView workbookViewId="0">
      <pane xSplit="3" ySplit="1" topLeftCell="T2" activePane="bottomRight" state="frozen"/>
      <selection pane="topRight" activeCell="D1" sqref="D1"/>
      <selection pane="bottomLeft" activeCell="A2" sqref="A2"/>
      <selection pane="bottomRight" activeCell="AA27" sqref="AA27"/>
    </sheetView>
  </sheetViews>
  <sheetFormatPr baseColWidth="10" defaultRowHeight="15"/>
  <cols>
    <col min="1" max="1" width="11.42578125" style="15"/>
    <col min="2" max="2" width="13.28515625" style="15" customWidth="1"/>
    <col min="3" max="3" width="12.28515625" style="15" customWidth="1"/>
    <col min="4" max="4" width="8.28515625" style="15" customWidth="1"/>
    <col min="5" max="5" width="4.28515625" style="15" customWidth="1"/>
    <col min="6" max="6" width="6" style="15" customWidth="1"/>
    <col min="7" max="7" width="8.28515625" style="15" customWidth="1"/>
    <col min="8" max="8" width="9.7109375" style="15" customWidth="1"/>
    <col min="9" max="9" width="11.42578125" style="130"/>
    <col min="10" max="10" width="5" customWidth="1"/>
    <col min="11" max="11" width="6.42578125" customWidth="1"/>
    <col min="12" max="12" width="8.42578125" style="15" customWidth="1"/>
    <col min="13" max="15" width="11.42578125" style="15"/>
    <col min="16" max="16" width="8.28515625" style="15" customWidth="1"/>
    <col min="18" max="18" width="7.42578125" style="15" customWidth="1"/>
    <col min="19" max="19" width="8.85546875" style="15" customWidth="1"/>
    <col min="20" max="20" width="6.42578125" style="130" customWidth="1"/>
    <col min="21" max="21" width="9.5703125" style="15" customWidth="1"/>
    <col min="22" max="22" width="9.7109375" style="15" customWidth="1"/>
    <col min="23" max="23" width="8.7109375" style="15" customWidth="1"/>
    <col min="24" max="24" width="7.42578125" style="15" customWidth="1"/>
    <col min="25" max="25" width="8.28515625" style="15" customWidth="1"/>
    <col min="26" max="26" width="7.7109375" style="15" customWidth="1"/>
    <col min="27" max="27" width="8.140625" style="15" customWidth="1"/>
    <col min="28" max="28" width="8.28515625" style="15" customWidth="1"/>
    <col min="29" max="29" width="21.42578125" style="15" customWidth="1"/>
    <col min="30" max="16384" width="11.42578125" style="15"/>
  </cols>
  <sheetData>
    <row r="1" spans="1:29" s="43" customFormat="1" ht="12">
      <c r="B1" s="41" t="s">
        <v>1029</v>
      </c>
      <c r="C1" s="41" t="s">
        <v>1030</v>
      </c>
      <c r="D1" s="41" t="s">
        <v>951</v>
      </c>
      <c r="E1" s="63"/>
      <c r="F1" s="41" t="s">
        <v>954</v>
      </c>
      <c r="G1" s="41" t="s">
        <v>953</v>
      </c>
      <c r="H1" s="41" t="s">
        <v>1201</v>
      </c>
      <c r="I1" s="126" t="s">
        <v>1033</v>
      </c>
      <c r="J1" s="148" t="s">
        <v>1090</v>
      </c>
      <c r="K1" s="148" t="s">
        <v>1091</v>
      </c>
      <c r="L1" s="41" t="s">
        <v>955</v>
      </c>
      <c r="M1" s="41" t="s">
        <v>1031</v>
      </c>
      <c r="N1" s="41" t="s">
        <v>959</v>
      </c>
      <c r="O1" s="41" t="s">
        <v>1032</v>
      </c>
      <c r="P1" s="41" t="s">
        <v>1089</v>
      </c>
      <c r="Q1" s="148" t="s">
        <v>1200</v>
      </c>
      <c r="R1" s="41" t="s">
        <v>966</v>
      </c>
      <c r="S1" s="41" t="s">
        <v>968</v>
      </c>
      <c r="T1" s="126" t="s">
        <v>969</v>
      </c>
      <c r="U1" s="41" t="s">
        <v>1090</v>
      </c>
      <c r="V1" s="41" t="s">
        <v>1092</v>
      </c>
      <c r="W1" s="41" t="s">
        <v>1034</v>
      </c>
      <c r="X1" s="41" t="s">
        <v>971</v>
      </c>
      <c r="Y1" s="41" t="s">
        <v>972</v>
      </c>
      <c r="Z1" s="41" t="s">
        <v>977</v>
      </c>
      <c r="AA1" s="41" t="s">
        <v>980</v>
      </c>
      <c r="AB1" s="41" t="s">
        <v>979</v>
      </c>
      <c r="AC1" s="41" t="s">
        <v>1035</v>
      </c>
    </row>
    <row r="2" spans="1:29" s="43" customFormat="1" ht="12">
      <c r="A2" s="43">
        <v>2004</v>
      </c>
      <c r="B2" s="43" t="s">
        <v>1066</v>
      </c>
      <c r="C2" s="43" t="s">
        <v>1067</v>
      </c>
      <c r="D2" s="43">
        <v>409</v>
      </c>
      <c r="E2" s="43" t="s">
        <v>6</v>
      </c>
      <c r="F2" s="43">
        <v>412</v>
      </c>
      <c r="G2" s="43">
        <v>402</v>
      </c>
      <c r="H2" s="43">
        <v>1221</v>
      </c>
      <c r="I2" s="127">
        <v>0.88</v>
      </c>
      <c r="J2" s="147">
        <v>53</v>
      </c>
      <c r="K2" s="147">
        <v>37</v>
      </c>
      <c r="L2" s="43">
        <v>39</v>
      </c>
      <c r="M2" s="65">
        <v>1E-4</v>
      </c>
      <c r="N2" s="43">
        <v>36</v>
      </c>
      <c r="O2" s="65">
        <v>-2.9999999999999997E-4</v>
      </c>
      <c r="P2" s="43" t="s">
        <v>999</v>
      </c>
      <c r="Q2" s="43" t="s">
        <v>999</v>
      </c>
      <c r="R2" s="43">
        <v>10</v>
      </c>
      <c r="S2" s="43">
        <v>2.15</v>
      </c>
      <c r="T2" s="127">
        <v>0.78</v>
      </c>
      <c r="U2" s="139">
        <v>53</v>
      </c>
      <c r="V2" s="139">
        <v>37</v>
      </c>
      <c r="W2" s="43">
        <v>2</v>
      </c>
      <c r="X2" s="43">
        <v>2.5299999999999998</v>
      </c>
      <c r="Y2" s="64">
        <v>1757</v>
      </c>
      <c r="Z2" s="43">
        <v>3.3</v>
      </c>
      <c r="AA2" s="43">
        <v>0.3</v>
      </c>
      <c r="AB2" s="43">
        <v>2.97</v>
      </c>
      <c r="AC2" s="43" t="s">
        <v>1072</v>
      </c>
    </row>
    <row r="3" spans="1:29" s="43" customFormat="1" ht="12">
      <c r="A3" s="43">
        <v>2004</v>
      </c>
      <c r="B3" s="43" t="s">
        <v>1070</v>
      </c>
      <c r="C3" s="43" t="s">
        <v>1071</v>
      </c>
      <c r="D3" s="43">
        <v>460</v>
      </c>
      <c r="E3" s="43" t="s">
        <v>6</v>
      </c>
      <c r="F3" s="43">
        <v>472</v>
      </c>
      <c r="G3" s="43">
        <v>438</v>
      </c>
      <c r="H3" s="43">
        <v>907</v>
      </c>
      <c r="I3" s="127">
        <v>0.88</v>
      </c>
      <c r="J3" s="147">
        <v>60</v>
      </c>
      <c r="K3" s="147">
        <v>38</v>
      </c>
      <c r="L3" s="43">
        <v>33</v>
      </c>
      <c r="M3" s="65">
        <v>2.0000000000000001E-4</v>
      </c>
      <c r="N3" s="43">
        <v>43</v>
      </c>
      <c r="O3" s="65">
        <v>4.0000000000000002E-4</v>
      </c>
      <c r="P3" s="43" t="s">
        <v>999</v>
      </c>
      <c r="Q3" s="43" t="s">
        <v>999</v>
      </c>
      <c r="R3" s="43">
        <v>7</v>
      </c>
      <c r="S3" s="43">
        <v>1.98</v>
      </c>
      <c r="T3" s="127">
        <v>0.76</v>
      </c>
      <c r="U3" s="139">
        <v>10</v>
      </c>
      <c r="V3" s="139">
        <v>9</v>
      </c>
      <c r="W3" s="43">
        <v>2.35</v>
      </c>
      <c r="X3" s="43">
        <v>1.08</v>
      </c>
      <c r="Y3" s="64">
        <v>1748</v>
      </c>
      <c r="Z3" s="43">
        <v>3.4</v>
      </c>
      <c r="AA3" s="43">
        <v>-0.6</v>
      </c>
      <c r="AB3" s="43">
        <v>2.77</v>
      </c>
      <c r="AC3" s="43" t="s">
        <v>1073</v>
      </c>
    </row>
    <row r="4" spans="1:29" s="43" customFormat="1" ht="12">
      <c r="A4" s="43">
        <v>2004</v>
      </c>
      <c r="B4" s="43" t="s">
        <v>1036</v>
      </c>
      <c r="C4" s="43" t="s">
        <v>1037</v>
      </c>
      <c r="D4" s="43">
        <v>554</v>
      </c>
      <c r="E4" s="43" t="s">
        <v>6</v>
      </c>
      <c r="F4" s="43">
        <v>572</v>
      </c>
      <c r="G4" s="43">
        <v>520</v>
      </c>
      <c r="H4" s="43">
        <v>1484</v>
      </c>
      <c r="I4" s="127">
        <v>0.79</v>
      </c>
      <c r="J4" s="147" t="s">
        <v>6</v>
      </c>
      <c r="K4" s="147" t="s">
        <v>6</v>
      </c>
      <c r="L4" s="43">
        <v>54</v>
      </c>
      <c r="M4" s="65">
        <v>4.0000000000000002E-4</v>
      </c>
      <c r="N4" s="43">
        <v>72</v>
      </c>
      <c r="O4" s="65">
        <v>6.9999999999999999E-4</v>
      </c>
      <c r="P4" s="43">
        <v>3</v>
      </c>
      <c r="Q4" s="43">
        <v>91</v>
      </c>
      <c r="R4" s="43">
        <v>8</v>
      </c>
      <c r="S4" s="43">
        <v>1.61</v>
      </c>
      <c r="T4" s="127">
        <v>0.71</v>
      </c>
      <c r="U4" s="66" t="s">
        <v>6</v>
      </c>
      <c r="V4" s="66" t="s">
        <v>6</v>
      </c>
      <c r="W4" s="43">
        <v>1.72</v>
      </c>
      <c r="X4" s="43">
        <v>1.07</v>
      </c>
      <c r="Y4" s="64">
        <v>1861</v>
      </c>
      <c r="Z4" s="43">
        <v>2.2000000000000002</v>
      </c>
      <c r="AA4" s="43">
        <v>0</v>
      </c>
      <c r="AB4" s="43">
        <v>2.78</v>
      </c>
      <c r="AC4" s="43" t="s">
        <v>1075</v>
      </c>
    </row>
    <row r="5" spans="1:29" s="43" customFormat="1" ht="12">
      <c r="A5" s="43">
        <v>2005</v>
      </c>
      <c r="B5" s="43" t="s">
        <v>1068</v>
      </c>
      <c r="C5" s="43" t="s">
        <v>1069</v>
      </c>
      <c r="D5" s="43">
        <v>724</v>
      </c>
      <c r="E5" s="43" t="s">
        <v>6</v>
      </c>
      <c r="F5" s="43">
        <v>788</v>
      </c>
      <c r="G5" s="43">
        <v>618</v>
      </c>
      <c r="H5" s="43">
        <v>1202</v>
      </c>
      <c r="I5" s="127">
        <v>0.89</v>
      </c>
      <c r="J5" s="147">
        <v>67</v>
      </c>
      <c r="K5" s="147">
        <v>37</v>
      </c>
      <c r="L5" s="43">
        <v>66</v>
      </c>
      <c r="M5" s="65">
        <v>1.1000000000000001E-3</v>
      </c>
      <c r="N5" s="43">
        <v>114</v>
      </c>
      <c r="O5" s="65">
        <v>2.7000000000000001E-3</v>
      </c>
      <c r="P5" s="43">
        <v>0.6</v>
      </c>
      <c r="Q5" s="43">
        <v>94</v>
      </c>
      <c r="R5" s="43">
        <v>7</v>
      </c>
      <c r="S5" s="43">
        <v>1.48</v>
      </c>
      <c r="T5" s="127">
        <v>0.77</v>
      </c>
      <c r="U5" s="139">
        <v>67</v>
      </c>
      <c r="V5" s="139">
        <v>37</v>
      </c>
      <c r="W5" s="43">
        <v>1.22</v>
      </c>
      <c r="X5" s="43">
        <v>1.29</v>
      </c>
      <c r="Y5" s="64">
        <v>2070</v>
      </c>
      <c r="Z5" s="43">
        <v>3.8</v>
      </c>
      <c r="AA5" s="43">
        <v>1.2</v>
      </c>
      <c r="AB5" s="43">
        <v>2.91</v>
      </c>
      <c r="AC5" s="43" t="s">
        <v>1074</v>
      </c>
    </row>
    <row r="6" spans="1:29" s="43" customFormat="1" ht="12">
      <c r="A6" s="43">
        <v>2005</v>
      </c>
      <c r="B6" s="43" t="s">
        <v>1038</v>
      </c>
      <c r="C6" s="43" t="s">
        <v>1039</v>
      </c>
      <c r="D6" s="43">
        <v>472</v>
      </c>
      <c r="E6" s="43" t="s">
        <v>6</v>
      </c>
      <c r="F6" s="43">
        <v>454</v>
      </c>
      <c r="G6" s="43">
        <v>495</v>
      </c>
      <c r="H6" s="43">
        <v>1418</v>
      </c>
      <c r="I6" s="127">
        <v>0.8</v>
      </c>
      <c r="J6" s="147" t="s">
        <v>6</v>
      </c>
      <c r="K6" s="147" t="s">
        <v>6</v>
      </c>
      <c r="L6" s="43">
        <v>36</v>
      </c>
      <c r="M6" s="65">
        <v>-2.0000000000000001E-4</v>
      </c>
      <c r="N6" s="43">
        <v>74</v>
      </c>
      <c r="O6" s="65">
        <v>8.0000000000000004E-4</v>
      </c>
      <c r="P6" s="43">
        <v>5.0999999999999996</v>
      </c>
      <c r="Q6" s="43">
        <v>87</v>
      </c>
      <c r="R6" s="43">
        <v>8</v>
      </c>
      <c r="S6" s="43">
        <v>2.87</v>
      </c>
      <c r="T6" s="127">
        <v>0.72</v>
      </c>
      <c r="U6" s="42" t="s">
        <v>6</v>
      </c>
      <c r="V6" s="42" t="s">
        <v>6</v>
      </c>
      <c r="W6" s="43">
        <v>2.13</v>
      </c>
      <c r="X6" s="43">
        <v>2.6</v>
      </c>
      <c r="Y6" s="64">
        <v>1850</v>
      </c>
      <c r="Z6" s="43">
        <v>2</v>
      </c>
      <c r="AA6" s="43">
        <v>-0.7</v>
      </c>
      <c r="AB6" s="43">
        <v>2.92</v>
      </c>
      <c r="AC6" s="43" t="s">
        <v>1076</v>
      </c>
    </row>
    <row r="7" spans="1:29" s="43" customFormat="1" ht="12">
      <c r="A7" s="43">
        <v>2005</v>
      </c>
      <c r="B7" s="43" t="s">
        <v>1046</v>
      </c>
      <c r="C7" s="43" t="s">
        <v>1047</v>
      </c>
      <c r="D7" s="43">
        <v>636</v>
      </c>
      <c r="E7" s="43" t="s">
        <v>6</v>
      </c>
      <c r="F7" s="43">
        <v>705</v>
      </c>
      <c r="G7" s="43">
        <v>523</v>
      </c>
      <c r="H7" s="43">
        <v>-171</v>
      </c>
      <c r="I7" s="127">
        <v>0.78</v>
      </c>
      <c r="J7" s="147" t="s">
        <v>6</v>
      </c>
      <c r="K7" s="147" t="s">
        <v>6</v>
      </c>
      <c r="L7" s="43">
        <v>27</v>
      </c>
      <c r="M7" s="65">
        <v>1.2999999999999999E-3</v>
      </c>
      <c r="N7" s="43">
        <v>65</v>
      </c>
      <c r="O7" s="65">
        <v>2.8E-3</v>
      </c>
      <c r="P7" s="43">
        <v>1.5</v>
      </c>
      <c r="Q7" s="43">
        <v>91</v>
      </c>
      <c r="R7" s="43">
        <v>5</v>
      </c>
      <c r="S7" s="43">
        <v>2.19</v>
      </c>
      <c r="T7" s="127">
        <v>0.71</v>
      </c>
      <c r="U7" s="42" t="s">
        <v>6</v>
      </c>
      <c r="V7" s="42" t="s">
        <v>6</v>
      </c>
      <c r="W7" s="43">
        <v>2.2400000000000002</v>
      </c>
      <c r="X7" s="43">
        <v>2.15</v>
      </c>
      <c r="Y7" s="64">
        <v>1996</v>
      </c>
      <c r="Z7" s="43">
        <v>6.1</v>
      </c>
      <c r="AA7" s="43">
        <v>3.5</v>
      </c>
      <c r="AB7" s="43">
        <v>2.91</v>
      </c>
      <c r="AC7" s="43" t="s">
        <v>1080</v>
      </c>
    </row>
    <row r="8" spans="1:29" s="43" customFormat="1" ht="12">
      <c r="A8" s="43">
        <v>2005</v>
      </c>
      <c r="B8" s="43" t="s">
        <v>1050</v>
      </c>
      <c r="C8" s="43" t="s">
        <v>1051</v>
      </c>
      <c r="D8" s="43">
        <v>668</v>
      </c>
      <c r="E8" s="43" t="s">
        <v>6</v>
      </c>
      <c r="F8" s="43">
        <v>636</v>
      </c>
      <c r="G8" s="43">
        <v>713</v>
      </c>
      <c r="H8" s="43">
        <v>2067</v>
      </c>
      <c r="I8" s="127">
        <v>0.71</v>
      </c>
      <c r="J8" s="147" t="s">
        <v>6</v>
      </c>
      <c r="K8" s="147" t="s">
        <v>6</v>
      </c>
      <c r="L8" s="43">
        <v>49</v>
      </c>
      <c r="M8" s="65">
        <v>-5.0000000000000001E-4</v>
      </c>
      <c r="N8" s="43">
        <v>68</v>
      </c>
      <c r="O8" s="65">
        <v>-2.9999999999999997E-4</v>
      </c>
      <c r="P8" s="43" t="s">
        <v>999</v>
      </c>
      <c r="Q8" s="43" t="s">
        <v>999</v>
      </c>
      <c r="R8" s="43">
        <v>9</v>
      </c>
      <c r="S8" s="43">
        <v>3.5</v>
      </c>
      <c r="T8" s="127">
        <v>0.68</v>
      </c>
      <c r="U8" s="42" t="s">
        <v>6</v>
      </c>
      <c r="V8" s="42" t="s">
        <v>6</v>
      </c>
      <c r="W8" s="43">
        <v>3.35</v>
      </c>
      <c r="X8" s="43">
        <v>2.97</v>
      </c>
      <c r="Y8" s="64">
        <v>2134</v>
      </c>
      <c r="Z8" s="43">
        <v>4.9000000000000004</v>
      </c>
      <c r="AA8" s="43">
        <v>-1.1000000000000001</v>
      </c>
      <c r="AB8" s="43">
        <v>2.52</v>
      </c>
      <c r="AC8" s="43" t="s">
        <v>1082</v>
      </c>
    </row>
    <row r="9" spans="1:29" s="43" customFormat="1" ht="12">
      <c r="A9" s="43">
        <v>2006</v>
      </c>
      <c r="B9" s="43" t="s">
        <v>1040</v>
      </c>
      <c r="C9" s="43" t="s">
        <v>1041</v>
      </c>
      <c r="D9" s="43">
        <v>678</v>
      </c>
      <c r="E9" s="43" t="s">
        <v>6</v>
      </c>
      <c r="F9" s="43">
        <v>676</v>
      </c>
      <c r="G9" s="43">
        <v>675</v>
      </c>
      <c r="H9" s="43">
        <v>2643</v>
      </c>
      <c r="I9" s="127">
        <v>0.75</v>
      </c>
      <c r="J9" s="147" t="s">
        <v>6</v>
      </c>
      <c r="K9" s="147" t="s">
        <v>6</v>
      </c>
      <c r="L9" s="43">
        <v>80</v>
      </c>
      <c r="M9" s="65">
        <v>0</v>
      </c>
      <c r="N9" s="43">
        <v>93</v>
      </c>
      <c r="O9" s="65">
        <v>-1E-4</v>
      </c>
      <c r="P9" s="43" t="s">
        <v>999</v>
      </c>
      <c r="Q9" s="43" t="s">
        <v>999</v>
      </c>
      <c r="R9" s="43">
        <v>8</v>
      </c>
      <c r="S9" s="43">
        <v>2.78</v>
      </c>
      <c r="T9" s="127">
        <v>0.7</v>
      </c>
      <c r="U9" s="42" t="s">
        <v>6</v>
      </c>
      <c r="V9" s="42" t="s">
        <v>6</v>
      </c>
      <c r="W9" s="43">
        <v>2.0299999999999998</v>
      </c>
      <c r="X9" s="43">
        <v>1.42</v>
      </c>
      <c r="Y9" s="64">
        <v>2128</v>
      </c>
      <c r="Z9" s="43">
        <v>3.8</v>
      </c>
      <c r="AA9" s="43">
        <v>-0.9</v>
      </c>
      <c r="AB9" s="43">
        <v>3.04</v>
      </c>
      <c r="AC9" s="43" t="s">
        <v>1077</v>
      </c>
    </row>
    <row r="10" spans="1:29" s="43" customFormat="1" ht="12">
      <c r="A10" s="43">
        <v>2006</v>
      </c>
      <c r="B10" s="43" t="s">
        <v>1042</v>
      </c>
      <c r="C10" s="43" t="s">
        <v>1043</v>
      </c>
      <c r="D10" s="43">
        <v>653</v>
      </c>
      <c r="E10" s="43" t="s">
        <v>6</v>
      </c>
      <c r="F10" s="43">
        <v>683</v>
      </c>
      <c r="G10" s="43">
        <v>601</v>
      </c>
      <c r="H10" s="43">
        <v>1660</v>
      </c>
      <c r="I10" s="127">
        <v>0.75</v>
      </c>
      <c r="J10" s="147" t="s">
        <v>6</v>
      </c>
      <c r="K10" s="147" t="s">
        <v>6</v>
      </c>
      <c r="L10" s="43">
        <v>64</v>
      </c>
      <c r="M10" s="65">
        <v>5.0000000000000001E-4</v>
      </c>
      <c r="N10" s="43">
        <v>105</v>
      </c>
      <c r="O10" s="65">
        <v>1.6999999999999999E-3</v>
      </c>
      <c r="P10" s="43" t="s">
        <v>999</v>
      </c>
      <c r="Q10" s="43" t="s">
        <v>999</v>
      </c>
      <c r="R10" s="43">
        <v>6</v>
      </c>
      <c r="S10" s="43">
        <v>2.86</v>
      </c>
      <c r="T10" s="127">
        <v>0.69</v>
      </c>
      <c r="U10" s="42" t="s">
        <v>6</v>
      </c>
      <c r="V10" s="42" t="s">
        <v>6</v>
      </c>
      <c r="W10" s="43">
        <v>2.2799999999999998</v>
      </c>
      <c r="X10" s="43">
        <v>1.96</v>
      </c>
      <c r="Y10" s="64">
        <v>2084</v>
      </c>
      <c r="Z10" s="43">
        <v>2</v>
      </c>
      <c r="AA10" s="43">
        <v>-1.2</v>
      </c>
      <c r="AB10" s="43">
        <v>2.82</v>
      </c>
      <c r="AC10" s="43" t="s">
        <v>1078</v>
      </c>
    </row>
    <row r="11" spans="1:29" s="43" customFormat="1" ht="12">
      <c r="A11" s="43">
        <v>2006</v>
      </c>
      <c r="B11" s="43" t="s">
        <v>1044</v>
      </c>
      <c r="C11" s="43" t="s">
        <v>1045</v>
      </c>
      <c r="D11" s="43">
        <v>692</v>
      </c>
      <c r="E11" s="43" t="s">
        <v>6</v>
      </c>
      <c r="F11" s="43">
        <v>698</v>
      </c>
      <c r="G11" s="43">
        <v>677</v>
      </c>
      <c r="H11" s="43">
        <v>1657</v>
      </c>
      <c r="I11" s="127">
        <v>0.79</v>
      </c>
      <c r="J11" s="147" t="s">
        <v>6</v>
      </c>
      <c r="K11" s="147" t="s">
        <v>6</v>
      </c>
      <c r="L11" s="43">
        <v>54</v>
      </c>
      <c r="M11" s="65">
        <v>2.0000000000000001E-4</v>
      </c>
      <c r="N11" s="43">
        <v>82</v>
      </c>
      <c r="O11" s="65">
        <v>8.0000000000000004E-4</v>
      </c>
      <c r="P11" s="43" t="s">
        <v>999</v>
      </c>
      <c r="Q11" s="43" t="s">
        <v>999</v>
      </c>
      <c r="R11" s="43">
        <v>7</v>
      </c>
      <c r="S11" s="43">
        <v>1.85</v>
      </c>
      <c r="T11" s="127">
        <v>0.7</v>
      </c>
      <c r="U11" s="42" t="s">
        <v>6</v>
      </c>
      <c r="V11" s="42" t="s">
        <v>6</v>
      </c>
      <c r="W11" s="43">
        <v>2.0099999999999998</v>
      </c>
      <c r="X11" s="43">
        <v>0.9</v>
      </c>
      <c r="Y11" s="64">
        <v>2054</v>
      </c>
      <c r="Z11" s="43">
        <v>5.3</v>
      </c>
      <c r="AA11" s="43">
        <v>1.6</v>
      </c>
      <c r="AB11" s="43">
        <v>2.81</v>
      </c>
      <c r="AC11" s="43" t="s">
        <v>1079</v>
      </c>
    </row>
    <row r="12" spans="1:29" s="43" customFormat="1" ht="12">
      <c r="A12" s="43">
        <v>2006</v>
      </c>
      <c r="B12" s="43" t="s">
        <v>1048</v>
      </c>
      <c r="C12" s="43" t="s">
        <v>1049</v>
      </c>
      <c r="D12" s="43">
        <v>485</v>
      </c>
      <c r="E12" s="43" t="s">
        <v>6</v>
      </c>
      <c r="F12" s="43">
        <v>494</v>
      </c>
      <c r="G12" s="43">
        <v>466</v>
      </c>
      <c r="H12" s="43">
        <v>1241</v>
      </c>
      <c r="I12" s="127">
        <v>0.74</v>
      </c>
      <c r="J12" s="147" t="s">
        <v>6</v>
      </c>
      <c r="K12" s="147" t="s">
        <v>6</v>
      </c>
      <c r="L12" s="43">
        <v>42</v>
      </c>
      <c r="M12" s="65">
        <v>2.0000000000000001E-4</v>
      </c>
      <c r="N12" s="43">
        <v>41</v>
      </c>
      <c r="O12" s="65">
        <v>-2.0000000000000001E-4</v>
      </c>
      <c r="P12" s="43" t="s">
        <v>999</v>
      </c>
      <c r="Q12" s="43" t="s">
        <v>999</v>
      </c>
      <c r="R12" s="43">
        <v>7</v>
      </c>
      <c r="S12" s="43">
        <v>3.61</v>
      </c>
      <c r="T12" s="127">
        <v>0.7</v>
      </c>
      <c r="U12" s="42" t="s">
        <v>6</v>
      </c>
      <c r="V12" s="42" t="s">
        <v>6</v>
      </c>
      <c r="W12" s="43">
        <v>3.69</v>
      </c>
      <c r="X12" s="43">
        <v>3.13</v>
      </c>
      <c r="Y12" s="64">
        <v>1970</v>
      </c>
      <c r="Z12" s="43">
        <v>2.2999999999999998</v>
      </c>
      <c r="AA12" s="43">
        <v>-0.4</v>
      </c>
      <c r="AB12" s="43">
        <v>2.82</v>
      </c>
      <c r="AC12" s="43" t="s">
        <v>1081</v>
      </c>
    </row>
    <row r="13" spans="1:29" s="43" customFormat="1" ht="12">
      <c r="A13" s="43">
        <v>2006</v>
      </c>
      <c r="B13" s="43" t="s">
        <v>1052</v>
      </c>
      <c r="C13" s="43" t="s">
        <v>1053</v>
      </c>
      <c r="D13" s="43">
        <v>535</v>
      </c>
      <c r="E13" s="43" t="s">
        <v>6</v>
      </c>
      <c r="F13" s="43">
        <v>559</v>
      </c>
      <c r="G13" s="43">
        <v>492</v>
      </c>
      <c r="H13" s="43">
        <v>1471</v>
      </c>
      <c r="I13" s="127">
        <v>0.74</v>
      </c>
      <c r="J13" s="147" t="s">
        <v>6</v>
      </c>
      <c r="K13" s="147" t="s">
        <v>6</v>
      </c>
      <c r="L13" s="43">
        <v>56</v>
      </c>
      <c r="M13" s="65">
        <v>5.0000000000000001E-4</v>
      </c>
      <c r="N13" s="43">
        <v>81</v>
      </c>
      <c r="O13" s="65">
        <v>1E-3</v>
      </c>
      <c r="P13" s="43" t="s">
        <v>999</v>
      </c>
      <c r="Q13" s="43" t="s">
        <v>999</v>
      </c>
      <c r="R13" s="43">
        <v>8</v>
      </c>
      <c r="S13" s="43">
        <v>3.39</v>
      </c>
      <c r="T13" s="127">
        <v>0.69</v>
      </c>
      <c r="U13" s="42" t="s">
        <v>6</v>
      </c>
      <c r="V13" s="42" t="s">
        <v>6</v>
      </c>
      <c r="W13" s="43">
        <v>2.5499999999999998</v>
      </c>
      <c r="X13" s="43">
        <v>2.44</v>
      </c>
      <c r="Y13" s="64">
        <v>1965</v>
      </c>
      <c r="Z13" s="43">
        <v>1.7</v>
      </c>
      <c r="AA13" s="43">
        <v>-2.2000000000000002</v>
      </c>
      <c r="AB13" s="43">
        <v>2.97</v>
      </c>
      <c r="AC13" s="43" t="s">
        <v>1083</v>
      </c>
    </row>
    <row r="14" spans="1:29" s="43" customFormat="1" ht="12">
      <c r="A14" s="43">
        <v>2006</v>
      </c>
      <c r="B14" s="43" t="s">
        <v>1054</v>
      </c>
      <c r="C14" s="43" t="s">
        <v>1055</v>
      </c>
      <c r="D14" s="43">
        <v>708</v>
      </c>
      <c r="E14" s="43" t="s">
        <v>6</v>
      </c>
      <c r="F14" s="43">
        <v>715</v>
      </c>
      <c r="G14" s="43">
        <v>692</v>
      </c>
      <c r="H14" s="43">
        <v>1721</v>
      </c>
      <c r="I14" s="127">
        <v>0.7</v>
      </c>
      <c r="J14" s="147" t="s">
        <v>6</v>
      </c>
      <c r="K14" s="147" t="s">
        <v>6</v>
      </c>
      <c r="L14" s="43">
        <v>56</v>
      </c>
      <c r="M14" s="65">
        <v>2.0000000000000001E-4</v>
      </c>
      <c r="N14" s="43">
        <v>80</v>
      </c>
      <c r="O14" s="65">
        <v>5.9999999999999995E-4</v>
      </c>
      <c r="P14" s="43" t="s">
        <v>999</v>
      </c>
      <c r="Q14" s="43" t="s">
        <v>999</v>
      </c>
      <c r="R14" s="43">
        <v>7</v>
      </c>
      <c r="S14" s="43">
        <v>1.59</v>
      </c>
      <c r="T14" s="127">
        <v>0.68</v>
      </c>
      <c r="U14" s="42" t="s">
        <v>6</v>
      </c>
      <c r="V14" s="42" t="s">
        <v>6</v>
      </c>
      <c r="W14" s="43">
        <v>1.88</v>
      </c>
      <c r="X14" s="43">
        <v>1.52</v>
      </c>
      <c r="Y14" s="64">
        <v>2020</v>
      </c>
      <c r="Z14" s="43">
        <v>5.9</v>
      </c>
      <c r="AA14" s="43">
        <v>0.1</v>
      </c>
      <c r="AB14" s="43">
        <v>2.9</v>
      </c>
      <c r="AC14" s="43" t="s">
        <v>1084</v>
      </c>
    </row>
    <row r="15" spans="1:29" s="43" customFormat="1" ht="12">
      <c r="A15" s="43">
        <v>2006</v>
      </c>
      <c r="B15" s="43" t="s">
        <v>1064</v>
      </c>
      <c r="C15" s="43" t="s">
        <v>1065</v>
      </c>
      <c r="D15" s="43">
        <v>661</v>
      </c>
      <c r="E15" s="43" t="s">
        <v>6</v>
      </c>
      <c r="F15" s="43">
        <v>666</v>
      </c>
      <c r="G15" s="43">
        <v>660</v>
      </c>
      <c r="H15" s="43">
        <v>1884</v>
      </c>
      <c r="I15" s="127">
        <v>0.75</v>
      </c>
      <c r="J15" s="147" t="s">
        <v>6</v>
      </c>
      <c r="K15" s="147" t="s">
        <v>6</v>
      </c>
      <c r="L15" s="43">
        <v>60</v>
      </c>
      <c r="M15" s="65">
        <v>2.0000000000000001E-4</v>
      </c>
      <c r="N15" s="43">
        <v>73</v>
      </c>
      <c r="O15" s="65">
        <v>0</v>
      </c>
      <c r="P15" s="43" t="s">
        <v>999</v>
      </c>
      <c r="Q15" s="43" t="s">
        <v>999</v>
      </c>
      <c r="R15" s="43">
        <v>6</v>
      </c>
      <c r="S15" s="43">
        <v>3.21</v>
      </c>
      <c r="T15" s="127">
        <v>0.7</v>
      </c>
      <c r="U15" s="42" t="s">
        <v>6</v>
      </c>
      <c r="V15" s="42" t="s">
        <v>6</v>
      </c>
      <c r="W15" s="43">
        <v>3.09</v>
      </c>
      <c r="X15" s="43">
        <v>1.66</v>
      </c>
      <c r="Y15" s="64">
        <v>2134</v>
      </c>
      <c r="Z15" s="43">
        <v>4.8</v>
      </c>
      <c r="AA15" s="43">
        <v>-0.4</v>
      </c>
      <c r="AB15" s="43">
        <v>2.83</v>
      </c>
      <c r="AC15" s="43" t="s">
        <v>1077</v>
      </c>
    </row>
    <row r="16" spans="1:29" s="43" customFormat="1" ht="12">
      <c r="A16" s="43">
        <v>2006</v>
      </c>
      <c r="B16" s="43" t="s">
        <v>1056</v>
      </c>
      <c r="C16" s="43" t="s">
        <v>1057</v>
      </c>
      <c r="D16" s="43">
        <v>668</v>
      </c>
      <c r="E16" s="43" t="s">
        <v>6</v>
      </c>
      <c r="F16" s="43">
        <v>661</v>
      </c>
      <c r="G16" s="43">
        <v>676</v>
      </c>
      <c r="H16" s="43">
        <v>1755</v>
      </c>
      <c r="I16" s="127">
        <v>0.75</v>
      </c>
      <c r="J16" s="147" t="s">
        <v>6</v>
      </c>
      <c r="K16" s="147" t="s">
        <v>6</v>
      </c>
      <c r="L16" s="43">
        <v>50</v>
      </c>
      <c r="M16" s="65">
        <v>-1E-4</v>
      </c>
      <c r="N16" s="43">
        <v>74</v>
      </c>
      <c r="O16" s="65">
        <v>4.0000000000000002E-4</v>
      </c>
      <c r="P16" s="43" t="s">
        <v>999</v>
      </c>
      <c r="Q16" s="43" t="s">
        <v>999</v>
      </c>
      <c r="R16" s="43">
        <v>9</v>
      </c>
      <c r="S16" s="43">
        <v>2.6</v>
      </c>
      <c r="T16" s="127">
        <v>0.7</v>
      </c>
      <c r="U16" s="42" t="s">
        <v>6</v>
      </c>
      <c r="V16" s="42" t="s">
        <v>6</v>
      </c>
      <c r="W16" s="43">
        <v>2.0299999999999998</v>
      </c>
      <c r="X16" s="43">
        <v>2.42</v>
      </c>
      <c r="Y16" s="64">
        <v>2063</v>
      </c>
      <c r="Z16" s="43">
        <v>4.7</v>
      </c>
      <c r="AA16" s="43">
        <v>0.3</v>
      </c>
      <c r="AB16" s="43">
        <v>2.61</v>
      </c>
      <c r="AC16" s="43" t="s">
        <v>1085</v>
      </c>
    </row>
    <row r="17" spans="1:29" s="43" customFormat="1" ht="12">
      <c r="A17" s="43">
        <v>2006</v>
      </c>
      <c r="B17" s="43" t="s">
        <v>1058</v>
      </c>
      <c r="C17" s="43" t="s">
        <v>1059</v>
      </c>
      <c r="D17" s="43">
        <v>590</v>
      </c>
      <c r="E17" s="43" t="s">
        <v>6</v>
      </c>
      <c r="F17" s="43">
        <v>595</v>
      </c>
      <c r="G17" s="43">
        <v>575</v>
      </c>
      <c r="H17" s="43">
        <v>1746</v>
      </c>
      <c r="I17" s="127">
        <v>0.74</v>
      </c>
      <c r="J17" s="147" t="s">
        <v>6</v>
      </c>
      <c r="K17" s="147" t="s">
        <v>6</v>
      </c>
      <c r="L17" s="43">
        <v>56</v>
      </c>
      <c r="M17" s="65">
        <v>1E-4</v>
      </c>
      <c r="N17" s="43">
        <v>59</v>
      </c>
      <c r="O17" s="65">
        <v>-2.0000000000000001E-4</v>
      </c>
      <c r="P17" s="43">
        <v>2.2000000000000002</v>
      </c>
      <c r="Q17" s="43">
        <v>88</v>
      </c>
      <c r="R17" s="43">
        <v>9</v>
      </c>
      <c r="S17" s="43">
        <v>2.58</v>
      </c>
      <c r="T17" s="127">
        <v>0.7</v>
      </c>
      <c r="U17" s="42" t="s">
        <v>6</v>
      </c>
      <c r="V17" s="42" t="s">
        <v>6</v>
      </c>
      <c r="W17" s="43">
        <v>2.5</v>
      </c>
      <c r="X17" s="43">
        <v>1.67</v>
      </c>
      <c r="Y17" s="64">
        <v>2011</v>
      </c>
      <c r="Z17" s="43">
        <v>4</v>
      </c>
      <c r="AA17" s="43">
        <v>0.6</v>
      </c>
      <c r="AB17" s="43">
        <v>2.88</v>
      </c>
      <c r="AC17" s="149" t="s">
        <v>1086</v>
      </c>
    </row>
    <row r="18" spans="1:29" s="43" customFormat="1" ht="12">
      <c r="A18" s="43">
        <v>2006</v>
      </c>
      <c r="B18" s="43" t="s">
        <v>1060</v>
      </c>
      <c r="C18" s="43" t="s">
        <v>1061</v>
      </c>
      <c r="D18" s="43">
        <v>493</v>
      </c>
      <c r="E18" s="43" t="s">
        <v>6</v>
      </c>
      <c r="F18" s="43">
        <v>523</v>
      </c>
      <c r="G18" s="43">
        <v>442</v>
      </c>
      <c r="H18" s="43">
        <v>635</v>
      </c>
      <c r="I18" s="127">
        <v>0.76</v>
      </c>
      <c r="J18" s="147" t="s">
        <v>6</v>
      </c>
      <c r="K18" s="147" t="s">
        <v>6</v>
      </c>
      <c r="L18" s="43">
        <v>33</v>
      </c>
      <c r="M18" s="65">
        <v>5.0000000000000001E-4</v>
      </c>
      <c r="N18" s="43">
        <v>43</v>
      </c>
      <c r="O18" s="65">
        <v>8.0000000000000004E-4</v>
      </c>
      <c r="P18" s="43">
        <v>2.2999999999999998</v>
      </c>
      <c r="Q18" s="43">
        <v>80</v>
      </c>
      <c r="R18" s="43">
        <v>7</v>
      </c>
      <c r="S18" s="43">
        <v>2.46</v>
      </c>
      <c r="T18" s="127">
        <v>0.7</v>
      </c>
      <c r="U18" s="42" t="s">
        <v>6</v>
      </c>
      <c r="V18" s="42" t="s">
        <v>6</v>
      </c>
      <c r="W18" s="43">
        <v>2.2400000000000002</v>
      </c>
      <c r="X18" s="43">
        <v>2.54</v>
      </c>
      <c r="Y18" s="64">
        <v>1843</v>
      </c>
      <c r="Z18" s="43">
        <v>4.0999999999999996</v>
      </c>
      <c r="AA18" s="43">
        <v>1.2</v>
      </c>
      <c r="AB18" s="43">
        <v>2.88</v>
      </c>
      <c r="AC18" s="43" t="s">
        <v>1087</v>
      </c>
    </row>
    <row r="19" spans="1:29" s="43" customFormat="1" ht="12">
      <c r="A19" s="43">
        <v>2006</v>
      </c>
      <c r="B19" s="43" t="s">
        <v>1062</v>
      </c>
      <c r="C19" s="43" t="s">
        <v>1063</v>
      </c>
      <c r="D19" s="43">
        <v>548</v>
      </c>
      <c r="E19" s="43" t="s">
        <v>6</v>
      </c>
      <c r="F19" s="43">
        <v>569</v>
      </c>
      <c r="G19" s="43">
        <v>509</v>
      </c>
      <c r="H19" s="43">
        <v>1439</v>
      </c>
      <c r="I19" s="127">
        <v>0.78</v>
      </c>
      <c r="J19" s="147" t="s">
        <v>6</v>
      </c>
      <c r="K19" s="147" t="s">
        <v>6</v>
      </c>
      <c r="L19" s="43">
        <v>54</v>
      </c>
      <c r="M19" s="65">
        <v>4.0000000000000002E-4</v>
      </c>
      <c r="N19" s="43">
        <v>66</v>
      </c>
      <c r="O19" s="65">
        <v>5.0000000000000001E-4</v>
      </c>
      <c r="P19" s="43">
        <v>1.6</v>
      </c>
      <c r="Q19" s="43">
        <v>78</v>
      </c>
      <c r="R19" s="43">
        <v>8</v>
      </c>
      <c r="S19" s="43">
        <v>3.54</v>
      </c>
      <c r="T19" s="127">
        <v>0.7</v>
      </c>
      <c r="U19" s="42" t="s">
        <v>6</v>
      </c>
      <c r="V19" s="42" t="s">
        <v>6</v>
      </c>
      <c r="W19" s="43">
        <v>3.13</v>
      </c>
      <c r="X19" s="43">
        <v>2.27</v>
      </c>
      <c r="Y19" s="64">
        <v>2048</v>
      </c>
      <c r="Z19" s="43">
        <v>1.8</v>
      </c>
      <c r="AA19" s="43">
        <v>1.4</v>
      </c>
      <c r="AB19" s="43">
        <v>3.01</v>
      </c>
      <c r="AC19" s="149" t="s">
        <v>1088</v>
      </c>
    </row>
    <row r="20" spans="1:29" ht="12">
      <c r="B20" s="16"/>
      <c r="C20" s="16"/>
      <c r="D20" s="18"/>
      <c r="E20" s="16"/>
      <c r="F20" s="18"/>
      <c r="G20" s="18"/>
      <c r="H20" s="21"/>
      <c r="I20" s="128"/>
      <c r="J20" s="15"/>
      <c r="K20" s="15"/>
      <c r="L20" s="18"/>
      <c r="M20" s="22"/>
      <c r="N20" s="18"/>
      <c r="O20" s="22"/>
      <c r="P20" s="18"/>
      <c r="Q20" s="15"/>
      <c r="R20" s="21"/>
      <c r="S20" s="21"/>
      <c r="T20" s="128"/>
      <c r="U20" s="20"/>
      <c r="V20" s="20"/>
      <c r="W20" s="21"/>
      <c r="X20" s="18"/>
      <c r="Y20" s="17"/>
      <c r="Z20" s="21"/>
      <c r="AA20" s="19"/>
      <c r="AB20" s="18"/>
      <c r="AC20" s="16"/>
    </row>
    <row r="21" spans="1:29" s="67" customFormat="1" ht="12">
      <c r="B21" s="67" t="s">
        <v>1173</v>
      </c>
      <c r="C21" s="67">
        <v>18</v>
      </c>
      <c r="D21" s="69">
        <f>AVERAGE(D2:D19)</f>
        <v>590.77777777777783</v>
      </c>
      <c r="E21" s="68" t="s">
        <v>1135</v>
      </c>
      <c r="F21" s="69">
        <f t="shared" ref="F21:O21" si="0">AVERAGE(F2:F19)</f>
        <v>604.33333333333337</v>
      </c>
      <c r="G21" s="69">
        <f t="shared" si="0"/>
        <v>565.22222222222217</v>
      </c>
      <c r="H21" s="69">
        <f>AVERAGE(H2:H19)</f>
        <v>1443.3333333333333</v>
      </c>
      <c r="I21" s="129">
        <f>AVERAGE(I2:I19)</f>
        <v>0.77666666666666662</v>
      </c>
      <c r="J21" s="69">
        <f t="shared" si="0"/>
        <v>60</v>
      </c>
      <c r="K21" s="69">
        <f t="shared" si="0"/>
        <v>37.333333333333336</v>
      </c>
      <c r="L21" s="69">
        <f t="shared" si="0"/>
        <v>50.5</v>
      </c>
      <c r="M21" s="69">
        <f t="shared" si="0"/>
        <v>2.833333333333333E-4</v>
      </c>
      <c r="N21" s="69">
        <f t="shared" si="0"/>
        <v>70.5</v>
      </c>
      <c r="O21" s="69">
        <f t="shared" si="0"/>
        <v>6.7222222222222206E-4</v>
      </c>
      <c r="P21" s="69">
        <f>AVERAGE(P2:P19)</f>
        <v>2.3285714285714287</v>
      </c>
      <c r="Q21" s="69">
        <f>AVERAGE(Q2:Q19)</f>
        <v>87</v>
      </c>
      <c r="R21" s="69">
        <f>AVERAGE(R2:R19)</f>
        <v>7.5555555555555554</v>
      </c>
      <c r="S21" s="69">
        <f>AVERAGE(S2:S19)</f>
        <v>2.5694444444444446</v>
      </c>
      <c r="T21" s="129">
        <f>AVERAGE(T2:T19)</f>
        <v>0.71055555555555527</v>
      </c>
      <c r="U21" s="69" t="s">
        <v>1135</v>
      </c>
      <c r="V21" s="69" t="s">
        <v>1135</v>
      </c>
      <c r="W21" s="69">
        <f t="shared" ref="W21:AB21" si="1">AVERAGE(W2:W19)</f>
        <v>2.3577777777777782</v>
      </c>
      <c r="X21" s="69">
        <f t="shared" si="1"/>
        <v>1.9788888888888891</v>
      </c>
      <c r="Y21" s="68">
        <f>AVERAGE(Y2:Y19)</f>
        <v>1985.3333333333333</v>
      </c>
      <c r="Z21" s="69">
        <f t="shared" si="1"/>
        <v>3.6722222222222221</v>
      </c>
      <c r="AA21" s="69">
        <f t="shared" si="1"/>
        <v>0.15000000000000002</v>
      </c>
      <c r="AB21" s="69">
        <f t="shared" si="1"/>
        <v>2.8527777777777774</v>
      </c>
    </row>
    <row r="24" spans="1:29">
      <c r="AB24" s="18" t="s">
        <v>1210</v>
      </c>
      <c r="AC24" s="158">
        <v>0.33</v>
      </c>
    </row>
    <row r="25" spans="1:29">
      <c r="AB25" s="18" t="s">
        <v>1213</v>
      </c>
      <c r="AC25" s="158">
        <v>0.22</v>
      </c>
    </row>
    <row r="26" spans="1:29">
      <c r="AB26" s="18" t="s">
        <v>232</v>
      </c>
      <c r="AC26" s="158">
        <v>0.11</v>
      </c>
    </row>
    <row r="27" spans="1:29">
      <c r="AB27" s="18" t="s">
        <v>657</v>
      </c>
      <c r="AC27" s="158">
        <v>0.17</v>
      </c>
    </row>
    <row r="28" spans="1:29">
      <c r="AC28" s="15" t="s">
        <v>1135</v>
      </c>
    </row>
  </sheetData>
  <autoFilter ref="A1:AC19">
    <filterColumn colId="3"/>
    <filterColumn colId="7"/>
    <filterColumn colId="8"/>
    <filterColumn colId="15"/>
    <filterColumn colId="16"/>
    <filterColumn colId="17"/>
    <filterColumn colId="18"/>
    <filterColumn colId="19"/>
    <filterColumn colId="24"/>
    <sortState ref="A2:AC23">
      <sortCondition ref="A1:A23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18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E35" sqref="AE35"/>
    </sheetView>
  </sheetViews>
  <sheetFormatPr baseColWidth="10" defaultRowHeight="15"/>
  <cols>
    <col min="3" max="3" width="13.42578125" customWidth="1"/>
    <col min="4" max="4" width="6" customWidth="1"/>
    <col min="5" max="5" width="7.7109375" customWidth="1"/>
    <col min="6" max="6" width="6" customWidth="1"/>
    <col min="7" max="7" width="5.7109375" customWidth="1"/>
    <col min="8" max="8" width="9.42578125" customWidth="1"/>
    <col min="9" max="9" width="10" style="6" customWidth="1"/>
    <col min="10" max="10" width="6.28515625" style="8" customWidth="1"/>
    <col min="11" max="11" width="8" style="8" customWidth="1"/>
    <col min="12" max="12" width="9.5703125" customWidth="1"/>
    <col min="13" max="13" width="10" customWidth="1"/>
    <col min="14" max="14" width="9.42578125" customWidth="1"/>
    <col min="15" max="15" width="8.140625" customWidth="1"/>
    <col min="16" max="16" width="18.28515625" customWidth="1"/>
    <col min="17" max="18" width="8.5703125" customWidth="1"/>
    <col min="19" max="19" width="7.28515625" customWidth="1"/>
    <col min="20" max="20" width="11.140625" customWidth="1"/>
    <col min="21" max="21" width="7.42578125" style="10" customWidth="1"/>
    <col min="22" max="22" width="6.42578125" style="10" customWidth="1"/>
    <col min="23" max="23" width="10" customWidth="1"/>
    <col min="24" max="24" width="7.42578125" style="6" customWidth="1"/>
    <col min="25" max="25" width="9.140625" style="150" customWidth="1"/>
    <col min="26" max="27" width="8.28515625" customWidth="1"/>
    <col min="28" max="28" width="8" customWidth="1"/>
    <col min="29" max="29" width="6" customWidth="1"/>
    <col min="30" max="30" width="8.140625" customWidth="1"/>
    <col min="31" max="31" width="6" customWidth="1"/>
    <col min="32" max="32" width="6.5703125" customWidth="1"/>
  </cols>
  <sheetData>
    <row r="1" spans="1:34" s="46" customFormat="1" ht="19.5" customHeight="1">
      <c r="A1" s="44" t="s">
        <v>949</v>
      </c>
      <c r="B1" s="44"/>
      <c r="C1" s="44" t="s">
        <v>950</v>
      </c>
      <c r="D1" s="44" t="s">
        <v>951</v>
      </c>
      <c r="E1" s="44" t="s">
        <v>952</v>
      </c>
      <c r="F1" s="44" t="s">
        <v>953</v>
      </c>
      <c r="G1" s="44" t="s">
        <v>954</v>
      </c>
      <c r="H1" s="44" t="s">
        <v>1201</v>
      </c>
      <c r="I1" s="57" t="s">
        <v>957</v>
      </c>
      <c r="J1" s="44" t="s">
        <v>962</v>
      </c>
      <c r="K1" s="44" t="s">
        <v>963</v>
      </c>
      <c r="L1" s="44" t="s">
        <v>955</v>
      </c>
      <c r="M1" s="44" t="s">
        <v>956</v>
      </c>
      <c r="N1" s="44" t="s">
        <v>959</v>
      </c>
      <c r="O1" s="44" t="s">
        <v>960</v>
      </c>
      <c r="P1" s="44" t="s">
        <v>961</v>
      </c>
      <c r="Q1" s="44" t="s">
        <v>964</v>
      </c>
      <c r="R1" s="44" t="s">
        <v>965</v>
      </c>
      <c r="S1" s="44" t="s">
        <v>966</v>
      </c>
      <c r="T1" s="44" t="s">
        <v>967</v>
      </c>
      <c r="U1" s="45" t="s">
        <v>973</v>
      </c>
      <c r="V1" s="45" t="s">
        <v>974</v>
      </c>
      <c r="W1" s="44" t="s">
        <v>968</v>
      </c>
      <c r="X1" s="57" t="s">
        <v>969</v>
      </c>
      <c r="Y1" s="44" t="s">
        <v>1034</v>
      </c>
      <c r="Z1" s="44" t="s">
        <v>971</v>
      </c>
      <c r="AA1" s="44" t="s">
        <v>972</v>
      </c>
      <c r="AB1" s="44" t="s">
        <v>977</v>
      </c>
      <c r="AC1" s="44" t="s">
        <v>978</v>
      </c>
      <c r="AD1" s="44" t="s">
        <v>979</v>
      </c>
      <c r="AE1" s="44" t="s">
        <v>980</v>
      </c>
      <c r="AF1" s="44" t="s">
        <v>981</v>
      </c>
      <c r="AG1" s="44" t="s">
        <v>975</v>
      </c>
      <c r="AH1" s="44" t="s">
        <v>976</v>
      </c>
    </row>
    <row r="2" spans="1:34" s="44" customFormat="1">
      <c r="A2" s="44" t="s">
        <v>632</v>
      </c>
      <c r="B2" s="44">
        <v>2004</v>
      </c>
      <c r="C2" s="44" t="s">
        <v>633</v>
      </c>
      <c r="D2" s="44">
        <v>502</v>
      </c>
      <c r="E2" s="44">
        <v>85</v>
      </c>
      <c r="F2" s="44">
        <v>443</v>
      </c>
      <c r="G2" s="44">
        <v>538</v>
      </c>
      <c r="H2" s="44">
        <v>471</v>
      </c>
      <c r="I2" s="57">
        <v>90</v>
      </c>
      <c r="J2" s="134">
        <v>81</v>
      </c>
      <c r="K2" s="134">
        <v>44</v>
      </c>
      <c r="L2" s="44">
        <v>31</v>
      </c>
      <c r="M2" s="134">
        <v>7.0000000000000007E-2</v>
      </c>
      <c r="N2" s="44">
        <v>28</v>
      </c>
      <c r="O2" s="134">
        <v>0.04</v>
      </c>
      <c r="P2" s="44" t="s">
        <v>5</v>
      </c>
      <c r="Q2" s="134">
        <v>2.1</v>
      </c>
      <c r="R2" s="50">
        <v>0.79</v>
      </c>
      <c r="S2" s="50">
        <v>0.09</v>
      </c>
      <c r="T2" s="50">
        <v>0.82</v>
      </c>
      <c r="U2" s="134">
        <v>29</v>
      </c>
      <c r="V2" s="134">
        <v>14</v>
      </c>
      <c r="W2" s="44">
        <v>2.31</v>
      </c>
      <c r="X2" s="57">
        <v>80</v>
      </c>
      <c r="Y2" s="134">
        <v>2.2400000000000002</v>
      </c>
      <c r="Z2" s="134">
        <v>2.42</v>
      </c>
      <c r="AA2" s="44">
        <v>1881</v>
      </c>
      <c r="AB2" s="134">
        <v>5.4</v>
      </c>
      <c r="AC2" s="44">
        <v>73</v>
      </c>
      <c r="AD2" s="134">
        <v>2.56</v>
      </c>
      <c r="AE2" s="134">
        <v>1.3</v>
      </c>
      <c r="AF2" s="50">
        <v>0.7</v>
      </c>
      <c r="AG2" s="44" t="s">
        <v>34</v>
      </c>
      <c r="AH2" s="44" t="s">
        <v>311</v>
      </c>
    </row>
    <row r="3" spans="1:34" s="44" customFormat="1">
      <c r="A3" s="44" t="s">
        <v>739</v>
      </c>
      <c r="B3" s="44">
        <v>2004</v>
      </c>
      <c r="C3" s="44" t="s">
        <v>733</v>
      </c>
      <c r="D3" s="44">
        <v>507</v>
      </c>
      <c r="E3" s="44">
        <v>84</v>
      </c>
      <c r="F3" s="44">
        <v>511</v>
      </c>
      <c r="G3" s="44">
        <v>500</v>
      </c>
      <c r="H3" s="44">
        <v>1881</v>
      </c>
      <c r="I3" s="57">
        <v>89</v>
      </c>
      <c r="J3" s="134">
        <v>69</v>
      </c>
      <c r="K3" s="134">
        <v>43</v>
      </c>
      <c r="L3" s="44">
        <v>55</v>
      </c>
      <c r="M3" s="134">
        <v>0</v>
      </c>
      <c r="N3" s="44">
        <v>56</v>
      </c>
      <c r="O3" s="134">
        <v>-0.05</v>
      </c>
      <c r="P3" s="44" t="s">
        <v>5</v>
      </c>
      <c r="Q3" s="134">
        <v>8.1</v>
      </c>
      <c r="R3" s="50">
        <v>0.94</v>
      </c>
      <c r="S3" s="50">
        <v>0.08</v>
      </c>
      <c r="T3" s="50">
        <v>0.91</v>
      </c>
      <c r="U3" s="134">
        <v>10</v>
      </c>
      <c r="V3" s="134">
        <v>4</v>
      </c>
      <c r="W3" s="44">
        <v>2.5299999999999998</v>
      </c>
      <c r="X3" s="57">
        <v>75</v>
      </c>
      <c r="Y3" s="134">
        <v>1.87</v>
      </c>
      <c r="Z3" s="134">
        <v>1.24</v>
      </c>
      <c r="AA3" s="44">
        <v>1879</v>
      </c>
      <c r="AB3" s="134">
        <v>2.4</v>
      </c>
      <c r="AC3" s="44">
        <v>71</v>
      </c>
      <c r="AD3" s="134">
        <v>2.89</v>
      </c>
      <c r="AE3" s="134">
        <v>-0.1</v>
      </c>
      <c r="AF3" s="50">
        <v>0.68</v>
      </c>
      <c r="AG3" s="44" t="s">
        <v>277</v>
      </c>
      <c r="AH3" s="44" t="s">
        <v>142</v>
      </c>
    </row>
    <row r="4" spans="1:34" s="44" customFormat="1">
      <c r="A4" s="44" t="s">
        <v>912</v>
      </c>
      <c r="B4" s="44">
        <v>2004</v>
      </c>
      <c r="C4" s="44" t="s">
        <v>913</v>
      </c>
      <c r="D4" s="44">
        <v>797</v>
      </c>
      <c r="E4" s="44">
        <v>85</v>
      </c>
      <c r="F4" s="44">
        <v>799</v>
      </c>
      <c r="G4" s="44">
        <v>792</v>
      </c>
      <c r="H4" s="44">
        <v>2114</v>
      </c>
      <c r="I4" s="57">
        <v>91</v>
      </c>
      <c r="J4" s="134">
        <v>94</v>
      </c>
      <c r="K4" s="134">
        <v>50</v>
      </c>
      <c r="L4" s="44">
        <v>63</v>
      </c>
      <c r="M4" s="134">
        <v>0</v>
      </c>
      <c r="N4" s="44">
        <v>51</v>
      </c>
      <c r="O4" s="134">
        <v>-0.09</v>
      </c>
      <c r="P4" s="44" t="s">
        <v>5</v>
      </c>
      <c r="Q4" s="44" t="s">
        <v>7</v>
      </c>
      <c r="R4" s="44" t="s">
        <v>7</v>
      </c>
      <c r="S4" s="50">
        <v>7.0000000000000007E-2</v>
      </c>
      <c r="T4" s="50">
        <v>0.85</v>
      </c>
      <c r="U4" s="134">
        <v>38</v>
      </c>
      <c r="V4" s="134">
        <v>21</v>
      </c>
      <c r="W4" s="44">
        <v>3.19</v>
      </c>
      <c r="X4" s="57">
        <v>83</v>
      </c>
      <c r="Y4" s="134">
        <v>3</v>
      </c>
      <c r="Z4" s="134">
        <v>1.69</v>
      </c>
      <c r="AA4" s="44">
        <v>2277</v>
      </c>
      <c r="AB4" s="134">
        <v>7.9</v>
      </c>
      <c r="AC4" s="44">
        <v>73</v>
      </c>
      <c r="AD4" s="134">
        <v>2.74</v>
      </c>
      <c r="AE4" s="134">
        <v>2.1</v>
      </c>
      <c r="AF4" s="50">
        <v>0.71</v>
      </c>
      <c r="AG4" s="44" t="s">
        <v>277</v>
      </c>
      <c r="AH4" s="44" t="s">
        <v>34</v>
      </c>
    </row>
    <row r="5" spans="1:34" s="13" customFormat="1">
      <c r="A5" s="56" t="s">
        <v>563</v>
      </c>
      <c r="B5" s="56">
        <v>2004</v>
      </c>
      <c r="C5" s="56" t="s">
        <v>564</v>
      </c>
      <c r="D5" s="56">
        <v>911</v>
      </c>
      <c r="E5" s="56">
        <v>84</v>
      </c>
      <c r="F5" s="56">
        <v>872</v>
      </c>
      <c r="G5" s="56">
        <v>933</v>
      </c>
      <c r="H5" s="56">
        <v>1549</v>
      </c>
      <c r="I5" s="57">
        <v>89</v>
      </c>
      <c r="J5" s="134">
        <v>60</v>
      </c>
      <c r="K5" s="134">
        <v>35</v>
      </c>
      <c r="L5" s="56">
        <v>57</v>
      </c>
      <c r="M5" s="141">
        <v>0.04</v>
      </c>
      <c r="N5" s="56">
        <v>73</v>
      </c>
      <c r="O5" s="141">
        <v>0.06</v>
      </c>
      <c r="P5" s="56" t="s">
        <v>5</v>
      </c>
      <c r="Q5" s="141">
        <v>0.5</v>
      </c>
      <c r="R5" s="142">
        <v>0.87</v>
      </c>
      <c r="S5" s="142">
        <v>0.06</v>
      </c>
      <c r="T5" s="142">
        <v>0.81</v>
      </c>
      <c r="U5" s="144">
        <v>22</v>
      </c>
      <c r="V5" s="144">
        <v>9</v>
      </c>
      <c r="W5" s="56">
        <v>2.0699999999999998</v>
      </c>
      <c r="X5" s="57">
        <v>77</v>
      </c>
      <c r="Y5" s="134">
        <v>2.67</v>
      </c>
      <c r="Z5" s="141">
        <v>2.36</v>
      </c>
      <c r="AA5" s="56">
        <v>2303</v>
      </c>
      <c r="AB5" s="141">
        <v>8.9</v>
      </c>
      <c r="AC5" s="56">
        <v>73</v>
      </c>
      <c r="AD5" s="141">
        <v>2.72</v>
      </c>
      <c r="AE5" s="141">
        <v>3.5</v>
      </c>
      <c r="AF5" s="142">
        <v>0.7</v>
      </c>
      <c r="AG5" s="56" t="s">
        <v>34</v>
      </c>
      <c r="AH5" s="56" t="s">
        <v>538</v>
      </c>
    </row>
    <row r="6" spans="1:34" s="44" customFormat="1">
      <c r="A6" s="44" t="s">
        <v>181</v>
      </c>
      <c r="B6" s="44">
        <v>2005</v>
      </c>
      <c r="C6" s="44" t="s">
        <v>182</v>
      </c>
      <c r="D6" s="44">
        <v>481</v>
      </c>
      <c r="E6" s="44">
        <v>70</v>
      </c>
      <c r="F6" s="44">
        <v>563</v>
      </c>
      <c r="G6" s="44">
        <v>427</v>
      </c>
      <c r="H6" s="44">
        <v>1540</v>
      </c>
      <c r="I6" s="57">
        <v>73</v>
      </c>
      <c r="J6" s="44" t="s">
        <v>6</v>
      </c>
      <c r="K6" s="44" t="s">
        <v>6</v>
      </c>
      <c r="L6" s="44">
        <v>23</v>
      </c>
      <c r="M6" s="134">
        <v>-0.09</v>
      </c>
      <c r="N6" s="44">
        <v>39</v>
      </c>
      <c r="O6" s="134">
        <v>-0.06</v>
      </c>
      <c r="P6" s="44" t="s">
        <v>5</v>
      </c>
      <c r="Q6" s="134">
        <v>1.2</v>
      </c>
      <c r="R6" s="50">
        <v>0.81</v>
      </c>
      <c r="S6" s="50">
        <v>0.03</v>
      </c>
      <c r="T6" s="50">
        <v>0.79</v>
      </c>
      <c r="U6" s="44" t="s">
        <v>6</v>
      </c>
      <c r="V6" s="44" t="s">
        <v>6</v>
      </c>
      <c r="W6" s="44">
        <v>1.68</v>
      </c>
      <c r="X6" s="57">
        <v>70</v>
      </c>
      <c r="Y6" s="134">
        <v>2.33</v>
      </c>
      <c r="Z6" s="134">
        <v>0.69</v>
      </c>
      <c r="AA6" s="44">
        <v>1734</v>
      </c>
      <c r="AB6" s="134">
        <v>4.9000000000000004</v>
      </c>
      <c r="AC6" s="44">
        <v>65</v>
      </c>
      <c r="AD6" s="134">
        <v>3.18</v>
      </c>
      <c r="AE6" s="134">
        <v>1.7</v>
      </c>
      <c r="AF6" s="50">
        <v>0.63</v>
      </c>
      <c r="AG6" s="44" t="s">
        <v>189</v>
      </c>
      <c r="AH6" s="44" t="s">
        <v>190</v>
      </c>
    </row>
    <row r="7" spans="1:34" s="44" customFormat="1">
      <c r="A7" s="44" t="s">
        <v>318</v>
      </c>
      <c r="B7" s="44">
        <v>2005</v>
      </c>
      <c r="C7" s="44" t="s">
        <v>305</v>
      </c>
      <c r="D7" s="44">
        <v>658</v>
      </c>
      <c r="E7" s="44">
        <v>74</v>
      </c>
      <c r="F7" s="44">
        <v>640</v>
      </c>
      <c r="G7" s="44">
        <v>667</v>
      </c>
      <c r="H7" s="44">
        <v>1029</v>
      </c>
      <c r="I7" s="57">
        <v>77</v>
      </c>
      <c r="J7" s="44" t="s">
        <v>6</v>
      </c>
      <c r="K7" s="44" t="s">
        <v>6</v>
      </c>
      <c r="L7" s="44">
        <v>36</v>
      </c>
      <c r="M7" s="134">
        <v>0.02</v>
      </c>
      <c r="N7" s="44">
        <v>53</v>
      </c>
      <c r="O7" s="134">
        <v>0.06</v>
      </c>
      <c r="P7" s="44" t="s">
        <v>5</v>
      </c>
      <c r="Q7" s="134">
        <v>2.2000000000000002</v>
      </c>
      <c r="R7" s="50">
        <v>0.91</v>
      </c>
      <c r="S7" s="50">
        <v>7.0000000000000007E-2</v>
      </c>
      <c r="T7" s="50">
        <v>0.83</v>
      </c>
      <c r="U7" s="44" t="s">
        <v>6</v>
      </c>
      <c r="V7" s="44" t="s">
        <v>6</v>
      </c>
      <c r="W7" s="44">
        <v>1.64</v>
      </c>
      <c r="X7" s="57">
        <v>70</v>
      </c>
      <c r="Y7" s="134">
        <v>1.92</v>
      </c>
      <c r="Z7" s="134">
        <v>1.5</v>
      </c>
      <c r="AA7" s="44">
        <v>1960</v>
      </c>
      <c r="AB7" s="134">
        <v>6.6</v>
      </c>
      <c r="AC7" s="44">
        <v>68</v>
      </c>
      <c r="AD7" s="134">
        <v>2.81</v>
      </c>
      <c r="AE7" s="134">
        <v>2.4</v>
      </c>
      <c r="AF7" s="50">
        <v>0.67</v>
      </c>
      <c r="AG7" s="44" t="s">
        <v>310</v>
      </c>
      <c r="AH7" s="44" t="s">
        <v>311</v>
      </c>
    </row>
    <row r="8" spans="1:34" s="44" customFormat="1">
      <c r="A8" s="44" t="s">
        <v>357</v>
      </c>
      <c r="B8" s="44">
        <v>2005</v>
      </c>
      <c r="C8" s="44" t="s">
        <v>349</v>
      </c>
      <c r="D8" s="44">
        <v>718</v>
      </c>
      <c r="E8" s="44">
        <v>78</v>
      </c>
      <c r="F8" s="44">
        <v>632</v>
      </c>
      <c r="G8" s="44">
        <v>769</v>
      </c>
      <c r="H8" s="44">
        <v>699</v>
      </c>
      <c r="I8" s="57">
        <v>81</v>
      </c>
      <c r="J8" s="134">
        <v>17</v>
      </c>
      <c r="K8" s="134">
        <v>5</v>
      </c>
      <c r="L8" s="44">
        <v>45</v>
      </c>
      <c r="M8" s="134">
        <v>0.09</v>
      </c>
      <c r="N8" s="44">
        <v>86</v>
      </c>
      <c r="O8" s="134">
        <v>0.23</v>
      </c>
      <c r="P8" s="44" t="s">
        <v>5</v>
      </c>
      <c r="Q8" s="134">
        <v>3.6</v>
      </c>
      <c r="R8" s="50">
        <v>0.87</v>
      </c>
      <c r="S8" s="50">
        <v>7.0000000000000007E-2</v>
      </c>
      <c r="T8" s="50">
        <v>0.82</v>
      </c>
      <c r="U8" s="44" t="s">
        <v>6</v>
      </c>
      <c r="V8" s="44" t="s">
        <v>6</v>
      </c>
      <c r="W8" s="44">
        <v>2.04</v>
      </c>
      <c r="X8" s="57">
        <v>70</v>
      </c>
      <c r="Y8" s="134">
        <v>2.4300000000000002</v>
      </c>
      <c r="Z8" s="134">
        <v>2.23</v>
      </c>
      <c r="AA8" s="44">
        <v>2098</v>
      </c>
      <c r="AB8" s="134">
        <v>5.3</v>
      </c>
      <c r="AC8" s="44">
        <v>69</v>
      </c>
      <c r="AD8" s="134">
        <v>2.6</v>
      </c>
      <c r="AE8" s="134">
        <v>1.8</v>
      </c>
      <c r="AF8" s="50">
        <v>0.68</v>
      </c>
      <c r="AG8" s="44" t="s">
        <v>34</v>
      </c>
      <c r="AH8" s="44" t="s">
        <v>59</v>
      </c>
    </row>
    <row r="9" spans="1:34" s="44" customFormat="1">
      <c r="A9" s="44" t="s">
        <v>381</v>
      </c>
      <c r="B9" s="44">
        <v>2005</v>
      </c>
      <c r="C9" s="44" t="s">
        <v>372</v>
      </c>
      <c r="D9" s="44">
        <v>544</v>
      </c>
      <c r="E9" s="44">
        <v>74</v>
      </c>
      <c r="F9" s="44">
        <v>600</v>
      </c>
      <c r="G9" s="44">
        <v>505</v>
      </c>
      <c r="H9" s="44">
        <v>2126</v>
      </c>
      <c r="I9" s="57">
        <v>78</v>
      </c>
      <c r="J9" s="44" t="s">
        <v>6</v>
      </c>
      <c r="K9" s="44" t="s">
        <v>6</v>
      </c>
      <c r="L9" s="44">
        <v>48</v>
      </c>
      <c r="M9" s="134">
        <v>-0.06</v>
      </c>
      <c r="N9" s="44">
        <v>67</v>
      </c>
      <c r="O9" s="134">
        <v>-0.04</v>
      </c>
      <c r="P9" s="44" t="s">
        <v>5</v>
      </c>
      <c r="Q9" s="134">
        <v>0.8</v>
      </c>
      <c r="R9" s="50">
        <v>0.84</v>
      </c>
      <c r="S9" s="50">
        <v>0.09</v>
      </c>
      <c r="T9" s="50">
        <v>0.82</v>
      </c>
      <c r="U9" s="44" t="s">
        <v>6</v>
      </c>
      <c r="V9" s="44" t="s">
        <v>6</v>
      </c>
      <c r="W9" s="44">
        <v>3.68</v>
      </c>
      <c r="X9" s="57">
        <v>70</v>
      </c>
      <c r="Y9" s="134">
        <v>2.9</v>
      </c>
      <c r="Z9" s="134">
        <v>2.5499999999999998</v>
      </c>
      <c r="AA9" s="44">
        <v>2044</v>
      </c>
      <c r="AB9" s="134">
        <v>4.4000000000000004</v>
      </c>
      <c r="AC9" s="44">
        <v>68</v>
      </c>
      <c r="AD9" s="134">
        <v>2.74</v>
      </c>
      <c r="AE9" s="134">
        <v>-1.1000000000000001</v>
      </c>
      <c r="AF9" s="50">
        <v>0.66</v>
      </c>
      <c r="AG9" s="44" t="s">
        <v>12</v>
      </c>
      <c r="AH9" s="44" t="s">
        <v>142</v>
      </c>
    </row>
    <row r="10" spans="1:34" s="44" customFormat="1">
      <c r="A10" s="44" t="s">
        <v>490</v>
      </c>
      <c r="B10" s="44">
        <v>2005</v>
      </c>
      <c r="C10" s="44" t="s">
        <v>481</v>
      </c>
      <c r="D10" s="44">
        <v>525</v>
      </c>
      <c r="E10" s="44">
        <v>82</v>
      </c>
      <c r="F10" s="44">
        <v>444</v>
      </c>
      <c r="G10" s="44">
        <v>575</v>
      </c>
      <c r="H10" s="140">
        <v>5</v>
      </c>
      <c r="I10" s="57">
        <v>87</v>
      </c>
      <c r="J10" s="134">
        <v>60</v>
      </c>
      <c r="K10" s="134">
        <v>40</v>
      </c>
      <c r="L10" s="44">
        <v>23</v>
      </c>
      <c r="M10" s="134">
        <v>0.09</v>
      </c>
      <c r="N10" s="140">
        <v>18</v>
      </c>
      <c r="O10" s="134">
        <v>7.0000000000000007E-2</v>
      </c>
      <c r="P10" s="44" t="s">
        <v>5</v>
      </c>
      <c r="Q10" s="134">
        <v>2.1</v>
      </c>
      <c r="R10" s="50">
        <v>0.87</v>
      </c>
      <c r="S10" s="50">
        <v>0.05</v>
      </c>
      <c r="T10" s="50">
        <v>0.8</v>
      </c>
      <c r="U10" s="134">
        <v>12</v>
      </c>
      <c r="V10" s="134">
        <v>8</v>
      </c>
      <c r="W10" s="44">
        <v>1.91</v>
      </c>
      <c r="X10" s="57">
        <v>76</v>
      </c>
      <c r="Y10" s="134">
        <v>2.77</v>
      </c>
      <c r="Z10" s="134">
        <v>1.44</v>
      </c>
      <c r="AA10" s="44">
        <v>1812</v>
      </c>
      <c r="AB10" s="134">
        <v>6</v>
      </c>
      <c r="AC10" s="44">
        <v>68</v>
      </c>
      <c r="AD10" s="134">
        <v>2.71</v>
      </c>
      <c r="AE10" s="134">
        <v>1.7</v>
      </c>
      <c r="AF10" s="50">
        <v>0.65</v>
      </c>
      <c r="AG10" s="44" t="s">
        <v>486</v>
      </c>
      <c r="AH10" s="44" t="s">
        <v>487</v>
      </c>
    </row>
    <row r="11" spans="1:34" s="44" customFormat="1">
      <c r="A11" s="44" t="s">
        <v>608</v>
      </c>
      <c r="B11" s="44">
        <v>2005</v>
      </c>
      <c r="C11" s="44" t="s">
        <v>604</v>
      </c>
      <c r="D11" s="44">
        <v>584</v>
      </c>
      <c r="E11" s="44">
        <v>74</v>
      </c>
      <c r="F11" s="44">
        <v>567</v>
      </c>
      <c r="G11" s="44">
        <v>593</v>
      </c>
      <c r="H11" s="44">
        <v>640</v>
      </c>
      <c r="I11" s="57">
        <v>77</v>
      </c>
      <c r="J11" s="44" t="s">
        <v>6</v>
      </c>
      <c r="K11" s="44" t="s">
        <v>6</v>
      </c>
      <c r="L11" s="44">
        <v>24</v>
      </c>
      <c r="M11" s="134">
        <v>0.02</v>
      </c>
      <c r="N11" s="44">
        <v>50</v>
      </c>
      <c r="O11" s="134">
        <v>0.1</v>
      </c>
      <c r="P11" s="44" t="s">
        <v>5</v>
      </c>
      <c r="Q11" s="134">
        <v>0.4</v>
      </c>
      <c r="R11" s="50">
        <v>0.78</v>
      </c>
      <c r="S11" s="50">
        <v>0.08</v>
      </c>
      <c r="T11" s="50">
        <v>0.78</v>
      </c>
      <c r="U11" s="44" t="s">
        <v>6</v>
      </c>
      <c r="V11" s="44" t="s">
        <v>6</v>
      </c>
      <c r="W11" s="44">
        <v>3.6</v>
      </c>
      <c r="X11" s="57">
        <v>70</v>
      </c>
      <c r="Y11" s="134">
        <v>3.44</v>
      </c>
      <c r="Z11" s="134">
        <v>2.2599999999999998</v>
      </c>
      <c r="AA11" s="44">
        <v>2026</v>
      </c>
      <c r="AB11" s="134">
        <v>5.3</v>
      </c>
      <c r="AC11" s="44">
        <v>68</v>
      </c>
      <c r="AD11" s="134">
        <v>2.63</v>
      </c>
      <c r="AE11" s="134">
        <v>1.5</v>
      </c>
      <c r="AF11" s="50">
        <v>0.66</v>
      </c>
      <c r="AG11" s="44" t="s">
        <v>606</v>
      </c>
      <c r="AH11" s="44" t="s">
        <v>80</v>
      </c>
    </row>
    <row r="12" spans="1:34" s="44" customFormat="1">
      <c r="A12" s="44" t="s">
        <v>614</v>
      </c>
      <c r="B12" s="44">
        <v>2005</v>
      </c>
      <c r="C12" s="44" t="s">
        <v>610</v>
      </c>
      <c r="D12" s="44">
        <v>780</v>
      </c>
      <c r="E12" s="44">
        <v>70</v>
      </c>
      <c r="F12" s="44">
        <v>816</v>
      </c>
      <c r="G12" s="44">
        <v>752</v>
      </c>
      <c r="H12" s="44">
        <v>2517</v>
      </c>
      <c r="I12" s="57">
        <v>73</v>
      </c>
      <c r="J12" s="44" t="s">
        <v>6</v>
      </c>
      <c r="K12" s="44" t="s">
        <v>6</v>
      </c>
      <c r="L12" s="44">
        <v>65</v>
      </c>
      <c r="M12" s="134">
        <v>-0.04</v>
      </c>
      <c r="N12" s="44">
        <v>83</v>
      </c>
      <c r="O12" s="134">
        <v>-0.03</v>
      </c>
      <c r="P12" s="44" t="s">
        <v>5</v>
      </c>
      <c r="Q12" s="134">
        <v>2.6</v>
      </c>
      <c r="R12" s="50">
        <v>0.87</v>
      </c>
      <c r="S12" s="50">
        <v>0.08</v>
      </c>
      <c r="T12" s="50">
        <v>0.82</v>
      </c>
      <c r="U12" s="44" t="s">
        <v>6</v>
      </c>
      <c r="V12" s="44" t="s">
        <v>6</v>
      </c>
      <c r="W12" s="44">
        <v>3.75</v>
      </c>
      <c r="X12" s="57">
        <v>68</v>
      </c>
      <c r="Y12" s="134">
        <v>3.76</v>
      </c>
      <c r="Z12" s="134">
        <v>2.75</v>
      </c>
      <c r="AA12" s="44">
        <v>2303</v>
      </c>
      <c r="AB12" s="134">
        <v>6.1</v>
      </c>
      <c r="AC12" s="44">
        <v>63</v>
      </c>
      <c r="AD12" s="134">
        <v>2.76</v>
      </c>
      <c r="AE12" s="134">
        <v>-0.8</v>
      </c>
      <c r="AF12" s="50">
        <v>0.62</v>
      </c>
      <c r="AG12" s="44" t="s">
        <v>12</v>
      </c>
      <c r="AH12" s="44" t="s">
        <v>142</v>
      </c>
    </row>
    <row r="13" spans="1:34" s="44" customFormat="1">
      <c r="A13" s="44" t="s">
        <v>629</v>
      </c>
      <c r="B13" s="44">
        <v>2005</v>
      </c>
      <c r="C13" s="44" t="s">
        <v>630</v>
      </c>
      <c r="D13" s="44">
        <v>665</v>
      </c>
      <c r="E13" s="44">
        <v>75</v>
      </c>
      <c r="F13" s="44">
        <v>620</v>
      </c>
      <c r="G13" s="44">
        <v>690</v>
      </c>
      <c r="H13" s="44">
        <v>1306</v>
      </c>
      <c r="I13" s="57">
        <v>78</v>
      </c>
      <c r="J13" s="44" t="s">
        <v>6</v>
      </c>
      <c r="K13" s="44" t="s">
        <v>6</v>
      </c>
      <c r="L13" s="44">
        <v>52</v>
      </c>
      <c r="M13" s="134">
        <v>0.05</v>
      </c>
      <c r="N13" s="44">
        <v>73</v>
      </c>
      <c r="O13" s="134">
        <v>0.1</v>
      </c>
      <c r="P13" s="44" t="s">
        <v>5</v>
      </c>
      <c r="Q13" s="44" t="s">
        <v>7</v>
      </c>
      <c r="R13" s="44" t="s">
        <v>7</v>
      </c>
      <c r="S13" s="50">
        <v>0.05</v>
      </c>
      <c r="T13" s="50">
        <v>0.59</v>
      </c>
      <c r="U13" s="44" t="s">
        <v>6</v>
      </c>
      <c r="V13" s="44" t="s">
        <v>6</v>
      </c>
      <c r="W13" s="44">
        <v>1.65</v>
      </c>
      <c r="X13" s="57">
        <v>71</v>
      </c>
      <c r="Y13" s="134">
        <v>1.54</v>
      </c>
      <c r="Z13" s="134">
        <v>1.94</v>
      </c>
      <c r="AA13" s="44">
        <v>2001</v>
      </c>
      <c r="AB13" s="134">
        <v>4.5</v>
      </c>
      <c r="AC13" s="44">
        <v>69</v>
      </c>
      <c r="AD13" s="134">
        <v>2.92</v>
      </c>
      <c r="AE13" s="134">
        <v>2.1</v>
      </c>
      <c r="AF13" s="50">
        <v>0.68</v>
      </c>
      <c r="AG13" s="44" t="s">
        <v>34</v>
      </c>
      <c r="AH13" s="44" t="s">
        <v>628</v>
      </c>
    </row>
    <row r="14" spans="1:34" s="44" customFormat="1">
      <c r="A14" s="44" t="s">
        <v>676</v>
      </c>
      <c r="B14" s="44">
        <v>2005</v>
      </c>
      <c r="C14" s="44" t="s">
        <v>674</v>
      </c>
      <c r="D14" s="44">
        <v>626</v>
      </c>
      <c r="E14" s="44">
        <v>75</v>
      </c>
      <c r="F14" s="44">
        <v>635</v>
      </c>
      <c r="G14" s="44">
        <v>616</v>
      </c>
      <c r="H14" s="44">
        <v>2301</v>
      </c>
      <c r="I14" s="57">
        <v>79</v>
      </c>
      <c r="J14" s="44" t="s">
        <v>6</v>
      </c>
      <c r="K14" s="44" t="s">
        <v>6</v>
      </c>
      <c r="L14" s="44">
        <v>66</v>
      </c>
      <c r="M14" s="134">
        <v>-0.01</v>
      </c>
      <c r="N14" s="44">
        <v>79</v>
      </c>
      <c r="O14" s="134">
        <v>-0.02</v>
      </c>
      <c r="P14" s="44" t="s">
        <v>5</v>
      </c>
      <c r="Q14" s="134">
        <v>4.2</v>
      </c>
      <c r="R14" s="50">
        <v>0.86</v>
      </c>
      <c r="S14" s="50">
        <v>7.0000000000000007E-2</v>
      </c>
      <c r="T14" s="50">
        <v>0.83</v>
      </c>
      <c r="U14" s="44" t="s">
        <v>6</v>
      </c>
      <c r="V14" s="44" t="s">
        <v>6</v>
      </c>
      <c r="W14" s="44">
        <v>3.3</v>
      </c>
      <c r="X14" s="57">
        <v>71</v>
      </c>
      <c r="Y14" s="134">
        <v>2.71</v>
      </c>
      <c r="Z14" s="134">
        <v>2.34</v>
      </c>
      <c r="AA14" s="44">
        <v>2119</v>
      </c>
      <c r="AB14" s="134">
        <v>3.3</v>
      </c>
      <c r="AC14" s="44">
        <v>68</v>
      </c>
      <c r="AD14" s="134">
        <v>2.8</v>
      </c>
      <c r="AE14" s="134">
        <v>-0.6</v>
      </c>
      <c r="AF14" s="50">
        <v>0.66</v>
      </c>
      <c r="AG14" s="44" t="s">
        <v>12</v>
      </c>
      <c r="AH14" s="44" t="s">
        <v>142</v>
      </c>
    </row>
    <row r="15" spans="1:34" s="44" customFormat="1">
      <c r="A15" s="44" t="s">
        <v>747</v>
      </c>
      <c r="B15" s="44">
        <v>2005</v>
      </c>
      <c r="C15" s="44" t="s">
        <v>748</v>
      </c>
      <c r="D15" s="44">
        <v>560</v>
      </c>
      <c r="E15" s="44">
        <v>73</v>
      </c>
      <c r="F15" s="44">
        <v>561</v>
      </c>
      <c r="G15" s="44">
        <v>556</v>
      </c>
      <c r="H15" s="44">
        <v>1852</v>
      </c>
      <c r="I15" s="57">
        <v>76</v>
      </c>
      <c r="J15" s="44" t="s">
        <v>6</v>
      </c>
      <c r="K15" s="44" t="s">
        <v>6</v>
      </c>
      <c r="L15" s="44">
        <v>55</v>
      </c>
      <c r="M15" s="134">
        <v>0</v>
      </c>
      <c r="N15" s="44">
        <v>34</v>
      </c>
      <c r="O15" s="134">
        <v>-0.12</v>
      </c>
      <c r="P15" s="44" t="s">
        <v>5</v>
      </c>
      <c r="Q15" s="44" t="s">
        <v>7</v>
      </c>
      <c r="R15" s="44" t="s">
        <v>7</v>
      </c>
      <c r="S15" s="50">
        <v>0.1</v>
      </c>
      <c r="T15" s="50">
        <v>0.85</v>
      </c>
      <c r="U15" s="44" t="s">
        <v>6</v>
      </c>
      <c r="V15" s="44" t="s">
        <v>6</v>
      </c>
      <c r="W15" s="44">
        <v>1.52</v>
      </c>
      <c r="X15" s="57">
        <v>71</v>
      </c>
      <c r="Y15" s="134">
        <v>2.0699999999999998</v>
      </c>
      <c r="Z15" s="134">
        <v>1.98</v>
      </c>
      <c r="AA15" s="44">
        <v>1909</v>
      </c>
      <c r="AB15" s="134">
        <v>4.8</v>
      </c>
      <c r="AC15" s="44">
        <v>66</v>
      </c>
      <c r="AD15" s="134">
        <v>2.72</v>
      </c>
      <c r="AE15" s="134">
        <v>1.3</v>
      </c>
      <c r="AF15" s="50">
        <v>0.64</v>
      </c>
      <c r="AG15" s="44" t="s">
        <v>749</v>
      </c>
      <c r="AH15" s="44" t="s">
        <v>311</v>
      </c>
    </row>
    <row r="16" spans="1:34" s="44" customFormat="1">
      <c r="A16" s="44" t="s">
        <v>775</v>
      </c>
      <c r="B16" s="44">
        <v>2005</v>
      </c>
      <c r="C16" s="44" t="s">
        <v>776</v>
      </c>
      <c r="D16" s="44">
        <v>412</v>
      </c>
      <c r="E16" s="44">
        <v>74</v>
      </c>
      <c r="F16" s="44">
        <v>389</v>
      </c>
      <c r="G16" s="44">
        <v>424</v>
      </c>
      <c r="H16" s="44">
        <v>1595</v>
      </c>
      <c r="I16" s="57">
        <v>78</v>
      </c>
      <c r="J16" s="44" t="s">
        <v>6</v>
      </c>
      <c r="K16" s="44" t="s">
        <v>6</v>
      </c>
      <c r="L16" s="44">
        <v>54</v>
      </c>
      <c r="M16" s="134">
        <v>0.02</v>
      </c>
      <c r="N16" s="44">
        <v>36</v>
      </c>
      <c r="O16" s="134">
        <v>-0.08</v>
      </c>
      <c r="P16" s="44" t="s">
        <v>5</v>
      </c>
      <c r="Q16" s="134">
        <v>3.5</v>
      </c>
      <c r="R16" s="50">
        <v>0.88</v>
      </c>
      <c r="S16" s="50">
        <v>0.08</v>
      </c>
      <c r="T16" s="50">
        <v>0.81</v>
      </c>
      <c r="U16" s="44" t="s">
        <v>6</v>
      </c>
      <c r="V16" s="44" t="s">
        <v>6</v>
      </c>
      <c r="W16" s="44">
        <v>3.14</v>
      </c>
      <c r="X16" s="57">
        <v>71</v>
      </c>
      <c r="Y16" s="134">
        <v>3.47</v>
      </c>
      <c r="Z16" s="134">
        <v>1.59</v>
      </c>
      <c r="AA16" s="44">
        <v>1868</v>
      </c>
      <c r="AB16" s="134">
        <v>1.6</v>
      </c>
      <c r="AC16" s="44">
        <v>68</v>
      </c>
      <c r="AD16" s="134">
        <v>3.06</v>
      </c>
      <c r="AE16" s="134">
        <v>-0.9</v>
      </c>
      <c r="AF16" s="50">
        <v>0.66</v>
      </c>
      <c r="AG16" s="44" t="s">
        <v>277</v>
      </c>
      <c r="AH16" s="44" t="s">
        <v>142</v>
      </c>
    </row>
    <row r="17" spans="1:34" s="44" customFormat="1">
      <c r="A17" s="44" t="s">
        <v>802</v>
      </c>
      <c r="B17" s="44">
        <v>2005</v>
      </c>
      <c r="C17" s="44" t="s">
        <v>803</v>
      </c>
      <c r="D17" s="44">
        <v>634</v>
      </c>
      <c r="E17" s="44">
        <v>71</v>
      </c>
      <c r="F17" s="44">
        <v>603</v>
      </c>
      <c r="G17" s="44">
        <v>649</v>
      </c>
      <c r="H17" s="44">
        <v>1917</v>
      </c>
      <c r="I17" s="57">
        <v>74</v>
      </c>
      <c r="J17" s="44" t="s">
        <v>6</v>
      </c>
      <c r="K17" s="44" t="s">
        <v>6</v>
      </c>
      <c r="L17" s="44">
        <v>66</v>
      </c>
      <c r="M17" s="134">
        <v>0.03</v>
      </c>
      <c r="N17" s="44">
        <v>78</v>
      </c>
      <c r="O17" s="134">
        <v>0.03</v>
      </c>
      <c r="P17" s="44" t="s">
        <v>5</v>
      </c>
      <c r="Q17" s="134">
        <v>4.8</v>
      </c>
      <c r="R17" s="50">
        <v>0.89</v>
      </c>
      <c r="S17" s="50">
        <v>0.09</v>
      </c>
      <c r="T17" s="50">
        <v>0.81</v>
      </c>
      <c r="U17" s="44" t="s">
        <v>6</v>
      </c>
      <c r="V17" s="44" t="s">
        <v>6</v>
      </c>
      <c r="W17" s="44">
        <v>3.72</v>
      </c>
      <c r="X17" s="57">
        <v>70</v>
      </c>
      <c r="Y17" s="134">
        <v>3.28</v>
      </c>
      <c r="Z17" s="134">
        <v>2.04</v>
      </c>
      <c r="AA17" s="44">
        <v>2148</v>
      </c>
      <c r="AB17" s="134">
        <v>2.9</v>
      </c>
      <c r="AC17" s="44">
        <v>64</v>
      </c>
      <c r="AD17" s="134">
        <v>2.75</v>
      </c>
      <c r="AE17" s="134">
        <v>-1.2</v>
      </c>
      <c r="AF17" s="50">
        <v>0.63</v>
      </c>
      <c r="AG17" s="44" t="s">
        <v>12</v>
      </c>
      <c r="AH17" s="44" t="s">
        <v>35</v>
      </c>
    </row>
    <row r="18" spans="1:34" s="44" customFormat="1">
      <c r="A18" s="44" t="s">
        <v>811</v>
      </c>
      <c r="B18" s="44">
        <v>2005</v>
      </c>
      <c r="C18" s="44" t="s">
        <v>810</v>
      </c>
      <c r="D18" s="44">
        <v>524</v>
      </c>
      <c r="E18" s="44">
        <v>77</v>
      </c>
      <c r="F18" s="44">
        <v>497</v>
      </c>
      <c r="G18" s="44">
        <v>538</v>
      </c>
      <c r="H18" s="44">
        <v>994</v>
      </c>
      <c r="I18" s="57">
        <v>81</v>
      </c>
      <c r="J18" s="44" t="s">
        <v>6</v>
      </c>
      <c r="K18" s="44" t="s">
        <v>6</v>
      </c>
      <c r="L18" s="44">
        <v>37</v>
      </c>
      <c r="M18" s="134">
        <v>0.03</v>
      </c>
      <c r="N18" s="44">
        <v>66</v>
      </c>
      <c r="O18" s="134">
        <v>0.11</v>
      </c>
      <c r="P18" s="44" t="s">
        <v>5</v>
      </c>
      <c r="Q18" s="134">
        <v>2.2000000000000002</v>
      </c>
      <c r="R18" s="50">
        <v>0.88</v>
      </c>
      <c r="S18" s="50">
        <v>0.08</v>
      </c>
      <c r="T18" s="50">
        <v>0.78</v>
      </c>
      <c r="U18" s="44" t="s">
        <v>6</v>
      </c>
      <c r="V18" s="44" t="s">
        <v>6</v>
      </c>
      <c r="W18" s="44">
        <v>3.17</v>
      </c>
      <c r="X18" s="57">
        <v>71</v>
      </c>
      <c r="Y18" s="134">
        <v>2.4700000000000002</v>
      </c>
      <c r="Z18" s="134">
        <v>2.58</v>
      </c>
      <c r="AA18" s="44">
        <v>1941</v>
      </c>
      <c r="AB18" s="134">
        <v>3</v>
      </c>
      <c r="AC18" s="44">
        <v>71</v>
      </c>
      <c r="AD18" s="134">
        <v>2.6</v>
      </c>
      <c r="AE18" s="134">
        <v>-0.8</v>
      </c>
      <c r="AF18" s="50">
        <v>0.69</v>
      </c>
      <c r="AG18" s="44" t="s">
        <v>606</v>
      </c>
      <c r="AH18" s="44" t="s">
        <v>311</v>
      </c>
    </row>
    <row r="19" spans="1:34" s="44" customFormat="1">
      <c r="A19" s="44" t="s">
        <v>867</v>
      </c>
      <c r="B19" s="44">
        <v>2005</v>
      </c>
      <c r="C19" s="44" t="s">
        <v>866</v>
      </c>
      <c r="D19" s="44">
        <v>829</v>
      </c>
      <c r="E19" s="44">
        <v>74</v>
      </c>
      <c r="F19" s="44">
        <v>804</v>
      </c>
      <c r="G19" s="44">
        <v>840</v>
      </c>
      <c r="H19" s="44">
        <v>1772</v>
      </c>
      <c r="I19" s="57">
        <v>77</v>
      </c>
      <c r="J19" s="44" t="s">
        <v>6</v>
      </c>
      <c r="K19" s="44" t="s">
        <v>6</v>
      </c>
      <c r="L19" s="44">
        <v>60</v>
      </c>
      <c r="M19" s="134">
        <v>0.03</v>
      </c>
      <c r="N19" s="44">
        <v>97</v>
      </c>
      <c r="O19" s="134">
        <v>0.12</v>
      </c>
      <c r="P19" s="44" t="s">
        <v>5</v>
      </c>
      <c r="Q19" s="134">
        <v>3</v>
      </c>
      <c r="R19" s="50">
        <v>0.93</v>
      </c>
      <c r="S19" s="50">
        <v>7.0000000000000007E-2</v>
      </c>
      <c r="T19" s="50">
        <v>0.81</v>
      </c>
      <c r="U19" s="44" t="s">
        <v>6</v>
      </c>
      <c r="V19" s="44" t="s">
        <v>6</v>
      </c>
      <c r="W19" s="44">
        <v>3.34</v>
      </c>
      <c r="X19" s="57">
        <v>70</v>
      </c>
      <c r="Y19" s="134">
        <v>2.77</v>
      </c>
      <c r="Z19" s="134">
        <v>2.21</v>
      </c>
      <c r="AA19" s="44">
        <v>2314</v>
      </c>
      <c r="AB19" s="134">
        <v>6.6</v>
      </c>
      <c r="AC19" s="44">
        <v>67</v>
      </c>
      <c r="AD19" s="134">
        <v>2.64</v>
      </c>
      <c r="AE19" s="134">
        <v>0.6</v>
      </c>
      <c r="AF19" s="50">
        <v>0.66</v>
      </c>
      <c r="AG19" s="44" t="s">
        <v>12</v>
      </c>
      <c r="AH19" s="44" t="s">
        <v>34</v>
      </c>
    </row>
    <row r="20" spans="1:34" s="62" customFormat="1">
      <c r="A20" s="62" t="s">
        <v>878</v>
      </c>
      <c r="B20" s="62">
        <v>2005</v>
      </c>
      <c r="C20" s="62" t="s">
        <v>879</v>
      </c>
      <c r="D20" s="62">
        <v>689</v>
      </c>
      <c r="E20" s="62">
        <v>72</v>
      </c>
      <c r="F20" s="62">
        <v>690</v>
      </c>
      <c r="G20" s="62">
        <v>687</v>
      </c>
      <c r="H20" s="62">
        <v>1136</v>
      </c>
      <c r="I20" s="145">
        <v>75</v>
      </c>
      <c r="J20" s="62" t="s">
        <v>6</v>
      </c>
      <c r="K20" s="62" t="s">
        <v>6</v>
      </c>
      <c r="L20" s="62">
        <v>34</v>
      </c>
      <c r="M20" s="144">
        <v>0</v>
      </c>
      <c r="N20" s="62">
        <v>70</v>
      </c>
      <c r="O20" s="144">
        <v>0.11</v>
      </c>
      <c r="P20" s="62" t="s">
        <v>5</v>
      </c>
      <c r="Q20" s="62" t="s">
        <v>7</v>
      </c>
      <c r="R20" s="62" t="s">
        <v>7</v>
      </c>
      <c r="S20" s="146">
        <v>0.08</v>
      </c>
      <c r="T20" s="146">
        <v>0.81</v>
      </c>
      <c r="U20" s="62" t="s">
        <v>6</v>
      </c>
      <c r="V20" s="62" t="s">
        <v>6</v>
      </c>
      <c r="W20" s="62">
        <v>2.4500000000000002</v>
      </c>
      <c r="X20" s="145">
        <v>70</v>
      </c>
      <c r="Y20" s="144">
        <v>2.37</v>
      </c>
      <c r="Z20" s="144">
        <v>1.32</v>
      </c>
      <c r="AA20" s="62">
        <v>2062</v>
      </c>
      <c r="AB20" s="144">
        <v>6.8</v>
      </c>
      <c r="AC20" s="62">
        <v>67</v>
      </c>
      <c r="AD20" s="144">
        <v>2.72</v>
      </c>
      <c r="AE20" s="144">
        <v>2.2999999999999998</v>
      </c>
      <c r="AF20" s="146">
        <v>0.65</v>
      </c>
      <c r="AG20" s="62" t="s">
        <v>310</v>
      </c>
      <c r="AH20" s="62" t="s">
        <v>59</v>
      </c>
    </row>
    <row r="21" spans="1:34" s="44" customFormat="1">
      <c r="A21" s="47" t="s">
        <v>989</v>
      </c>
      <c r="B21" s="47">
        <v>2005</v>
      </c>
      <c r="C21" s="44" t="s">
        <v>990</v>
      </c>
      <c r="D21" s="48">
        <v>651</v>
      </c>
      <c r="E21" s="48">
        <v>72</v>
      </c>
      <c r="F21" s="48">
        <v>633</v>
      </c>
      <c r="G21" s="48">
        <v>661</v>
      </c>
      <c r="H21" s="48">
        <v>620</v>
      </c>
      <c r="I21" s="109">
        <v>76</v>
      </c>
      <c r="J21" s="44" t="s">
        <v>6</v>
      </c>
      <c r="K21" s="44" t="s">
        <v>6</v>
      </c>
      <c r="L21" s="153">
        <v>24</v>
      </c>
      <c r="M21" s="48">
        <v>0.02</v>
      </c>
      <c r="N21" s="48">
        <v>69</v>
      </c>
      <c r="O21" s="48">
        <v>0.18</v>
      </c>
      <c r="P21" s="44" t="s">
        <v>5</v>
      </c>
      <c r="Q21" s="48">
        <v>2.2999999999999998</v>
      </c>
      <c r="R21" s="50">
        <v>0.81</v>
      </c>
      <c r="S21" s="135">
        <v>0.06</v>
      </c>
      <c r="T21" s="135">
        <v>0.81</v>
      </c>
      <c r="U21" s="44" t="s">
        <v>6</v>
      </c>
      <c r="V21" s="44" t="s">
        <v>6</v>
      </c>
      <c r="W21" s="48">
        <v>1.17</v>
      </c>
      <c r="X21" s="109">
        <v>68</v>
      </c>
      <c r="Y21" s="152">
        <v>0.83</v>
      </c>
      <c r="Z21" s="133">
        <v>1.19</v>
      </c>
      <c r="AA21" s="48">
        <v>1887</v>
      </c>
      <c r="AB21" s="44">
        <v>6.2</v>
      </c>
      <c r="AC21" s="44">
        <v>66</v>
      </c>
      <c r="AD21" s="44">
        <v>2.5</v>
      </c>
      <c r="AE21" s="44">
        <v>3.3</v>
      </c>
      <c r="AF21" s="50">
        <v>0.64</v>
      </c>
      <c r="AG21" s="44" t="s">
        <v>1171</v>
      </c>
      <c r="AH21" s="44" t="s">
        <v>1172</v>
      </c>
    </row>
    <row r="22" spans="1:34" s="44" customFormat="1">
      <c r="A22" s="44" t="s">
        <v>28</v>
      </c>
      <c r="B22" s="44">
        <v>2006</v>
      </c>
      <c r="C22" s="44" t="s">
        <v>29</v>
      </c>
      <c r="D22" s="44">
        <v>710</v>
      </c>
      <c r="E22" s="44">
        <v>75</v>
      </c>
      <c r="F22" s="44">
        <v>699</v>
      </c>
      <c r="G22" s="44">
        <v>713</v>
      </c>
      <c r="H22" s="44">
        <v>2078</v>
      </c>
      <c r="I22" s="57">
        <v>78</v>
      </c>
      <c r="J22" s="44" t="s">
        <v>6</v>
      </c>
      <c r="K22" s="44" t="s">
        <v>6</v>
      </c>
      <c r="L22" s="44">
        <v>65</v>
      </c>
      <c r="M22" s="134">
        <v>0.01</v>
      </c>
      <c r="N22" s="44">
        <v>78</v>
      </c>
      <c r="O22" s="134">
        <v>0.01</v>
      </c>
      <c r="P22" s="44" t="s">
        <v>5</v>
      </c>
      <c r="Q22" s="44" t="s">
        <v>7</v>
      </c>
      <c r="R22" s="44" t="s">
        <v>7</v>
      </c>
      <c r="S22" s="50">
        <v>0.06</v>
      </c>
      <c r="T22" s="50">
        <v>0.8</v>
      </c>
      <c r="U22" s="44" t="s">
        <v>6</v>
      </c>
      <c r="V22" s="44" t="s">
        <v>6</v>
      </c>
      <c r="W22" s="44">
        <v>1.6</v>
      </c>
      <c r="X22" s="57">
        <v>70</v>
      </c>
      <c r="Y22" s="134">
        <v>2.23</v>
      </c>
      <c r="Z22" s="143">
        <v>0.73</v>
      </c>
      <c r="AA22" s="44">
        <v>2053</v>
      </c>
      <c r="AB22" s="134">
        <v>5.2</v>
      </c>
      <c r="AC22" s="44">
        <v>69</v>
      </c>
      <c r="AD22" s="134">
        <v>2.86</v>
      </c>
      <c r="AE22" s="134">
        <v>0.7</v>
      </c>
      <c r="AF22" s="50">
        <v>0.67</v>
      </c>
      <c r="AG22" s="44" t="s">
        <v>34</v>
      </c>
      <c r="AH22" s="44" t="s">
        <v>35</v>
      </c>
    </row>
    <row r="23" spans="1:34" s="44" customFormat="1">
      <c r="A23" s="44" t="s">
        <v>513</v>
      </c>
      <c r="B23" s="44">
        <v>2006</v>
      </c>
      <c r="C23" s="44" t="s">
        <v>514</v>
      </c>
      <c r="D23" s="44">
        <v>576</v>
      </c>
      <c r="E23" s="44">
        <v>71</v>
      </c>
      <c r="F23" s="44">
        <v>586</v>
      </c>
      <c r="G23" s="44">
        <v>567</v>
      </c>
      <c r="H23" s="44">
        <v>1301</v>
      </c>
      <c r="I23" s="57">
        <v>74</v>
      </c>
      <c r="J23" s="44" t="s">
        <v>6</v>
      </c>
      <c r="K23" s="44" t="s">
        <v>6</v>
      </c>
      <c r="L23" s="44">
        <v>36</v>
      </c>
      <c r="M23" s="134">
        <v>-0.01</v>
      </c>
      <c r="N23" s="44">
        <v>48</v>
      </c>
      <c r="O23" s="132">
        <v>0</v>
      </c>
      <c r="P23" s="44" t="s">
        <v>5</v>
      </c>
      <c r="Q23" s="143">
        <v>-0.2</v>
      </c>
      <c r="R23" s="50">
        <v>0.84</v>
      </c>
      <c r="S23" s="50">
        <v>0.09</v>
      </c>
      <c r="T23" s="50">
        <v>0.8</v>
      </c>
      <c r="U23" s="44" t="s">
        <v>6</v>
      </c>
      <c r="V23" s="44" t="s">
        <v>6</v>
      </c>
      <c r="W23" s="44">
        <v>2.84</v>
      </c>
      <c r="X23" s="57">
        <v>69</v>
      </c>
      <c r="Y23" s="134">
        <v>3.26</v>
      </c>
      <c r="Z23" s="134">
        <v>2.81</v>
      </c>
      <c r="AA23" s="44">
        <v>1995</v>
      </c>
      <c r="AB23" s="134">
        <v>5.7</v>
      </c>
      <c r="AC23" s="44">
        <v>63</v>
      </c>
      <c r="AD23" s="134">
        <v>2.93</v>
      </c>
      <c r="AE23" s="134">
        <v>1.4</v>
      </c>
      <c r="AF23" s="50">
        <v>0.62</v>
      </c>
      <c r="AG23" s="44" t="s">
        <v>503</v>
      </c>
      <c r="AH23" s="44" t="s">
        <v>516</v>
      </c>
    </row>
    <row r="24" spans="1:34" s="44" customFormat="1">
      <c r="A24" s="44" t="s">
        <v>518</v>
      </c>
      <c r="B24" s="44">
        <v>2006</v>
      </c>
      <c r="C24" s="44" t="s">
        <v>519</v>
      </c>
      <c r="D24" s="44">
        <v>537</v>
      </c>
      <c r="E24" s="44">
        <v>73</v>
      </c>
      <c r="F24" s="44">
        <v>492</v>
      </c>
      <c r="G24" s="44">
        <v>562</v>
      </c>
      <c r="H24" s="44">
        <v>1495</v>
      </c>
      <c r="I24" s="57">
        <v>76</v>
      </c>
      <c r="J24" s="44" t="s">
        <v>6</v>
      </c>
      <c r="K24" s="44" t="s">
        <v>6</v>
      </c>
      <c r="L24" s="44">
        <v>57</v>
      </c>
      <c r="M24" s="134">
        <v>0.05</v>
      </c>
      <c r="N24" s="44">
        <v>59</v>
      </c>
      <c r="O24" s="134">
        <v>0.02</v>
      </c>
      <c r="P24" s="44" t="s">
        <v>5</v>
      </c>
      <c r="Q24" s="134">
        <v>1.1000000000000001</v>
      </c>
      <c r="R24" s="50">
        <v>0.83</v>
      </c>
      <c r="S24" s="50">
        <v>7.0000000000000007E-2</v>
      </c>
      <c r="T24" s="50">
        <v>0.8</v>
      </c>
      <c r="U24" s="44" t="s">
        <v>6</v>
      </c>
      <c r="V24" s="44" t="s">
        <v>6</v>
      </c>
      <c r="W24" s="44">
        <v>3</v>
      </c>
      <c r="X24" s="57">
        <v>68</v>
      </c>
      <c r="Y24" s="134">
        <v>2.66</v>
      </c>
      <c r="Z24" s="134">
        <v>3.83</v>
      </c>
      <c r="AA24" s="44">
        <v>1965</v>
      </c>
      <c r="AB24" s="134">
        <v>2.6</v>
      </c>
      <c r="AC24" s="44">
        <v>66</v>
      </c>
      <c r="AD24" s="134">
        <v>2.84</v>
      </c>
      <c r="AE24" s="134">
        <v>-1.9</v>
      </c>
      <c r="AF24" s="50">
        <v>0.65</v>
      </c>
      <c r="AG24" s="44" t="s">
        <v>520</v>
      </c>
      <c r="AH24" s="44" t="s">
        <v>142</v>
      </c>
    </row>
    <row r="25" spans="1:34" s="44" customFormat="1">
      <c r="A25" s="44" t="s">
        <v>626</v>
      </c>
      <c r="B25" s="44">
        <v>2006</v>
      </c>
      <c r="C25" s="44" t="s">
        <v>627</v>
      </c>
      <c r="D25" s="44">
        <v>503</v>
      </c>
      <c r="E25" s="44">
        <v>73</v>
      </c>
      <c r="F25" s="44">
        <v>508</v>
      </c>
      <c r="G25" s="44">
        <v>499</v>
      </c>
      <c r="H25" s="44">
        <v>714</v>
      </c>
      <c r="I25" s="57">
        <v>76</v>
      </c>
      <c r="J25" s="44" t="s">
        <v>6</v>
      </c>
      <c r="K25" s="44" t="s">
        <v>6</v>
      </c>
      <c r="L25" s="44">
        <v>20</v>
      </c>
      <c r="M25" s="134">
        <v>0</v>
      </c>
      <c r="N25" s="44">
        <v>34</v>
      </c>
      <c r="O25" s="134">
        <v>0.03</v>
      </c>
      <c r="P25" s="44" t="s">
        <v>5</v>
      </c>
      <c r="Q25" s="134">
        <v>0.7</v>
      </c>
      <c r="R25" s="50">
        <v>0.86</v>
      </c>
      <c r="S25" s="50">
        <v>0.1</v>
      </c>
      <c r="T25" s="50">
        <v>0.82</v>
      </c>
      <c r="U25" s="44" t="s">
        <v>6</v>
      </c>
      <c r="V25" s="44" t="s">
        <v>6</v>
      </c>
      <c r="W25" s="44">
        <v>3.8</v>
      </c>
      <c r="X25" s="57">
        <v>71</v>
      </c>
      <c r="Y25" s="134">
        <v>3.94</v>
      </c>
      <c r="Z25" s="134">
        <v>2.34</v>
      </c>
      <c r="AA25" s="44">
        <v>1965</v>
      </c>
      <c r="AB25" s="134">
        <v>4.5999999999999996</v>
      </c>
      <c r="AC25" s="44">
        <v>67</v>
      </c>
      <c r="AD25" s="134">
        <v>2.62</v>
      </c>
      <c r="AE25" s="134">
        <v>0.8</v>
      </c>
      <c r="AF25" s="50">
        <v>0.65</v>
      </c>
      <c r="AG25" s="44" t="s">
        <v>12</v>
      </c>
      <c r="AH25" s="44" t="s">
        <v>628</v>
      </c>
    </row>
    <row r="26" spans="1:34" s="44" customFormat="1">
      <c r="A26" s="44" t="s">
        <v>773</v>
      </c>
      <c r="B26" s="44">
        <v>2006</v>
      </c>
      <c r="C26" s="44" t="s">
        <v>774</v>
      </c>
      <c r="D26" s="44">
        <v>793</v>
      </c>
      <c r="E26" s="44">
        <v>75</v>
      </c>
      <c r="F26" s="44">
        <v>752</v>
      </c>
      <c r="G26" s="44">
        <v>815</v>
      </c>
      <c r="H26" s="44">
        <v>1645</v>
      </c>
      <c r="I26" s="57">
        <v>78</v>
      </c>
      <c r="J26" s="44" t="s">
        <v>6</v>
      </c>
      <c r="K26" s="44" t="s">
        <v>6</v>
      </c>
      <c r="L26" s="44">
        <v>61</v>
      </c>
      <c r="M26" s="134">
        <v>0.04</v>
      </c>
      <c r="N26" s="44">
        <v>69</v>
      </c>
      <c r="O26" s="134">
        <v>0.03</v>
      </c>
      <c r="P26" s="44" t="s">
        <v>5</v>
      </c>
      <c r="Q26" s="134">
        <v>1.4</v>
      </c>
      <c r="R26" s="50">
        <v>0.94</v>
      </c>
      <c r="S26" s="50">
        <v>7.0000000000000007E-2</v>
      </c>
      <c r="T26" s="50">
        <v>0.81</v>
      </c>
      <c r="U26" s="44" t="s">
        <v>6</v>
      </c>
      <c r="V26" s="44" t="s">
        <v>6</v>
      </c>
      <c r="W26" s="44">
        <v>1.92</v>
      </c>
      <c r="X26" s="57">
        <v>70</v>
      </c>
      <c r="Y26" s="134">
        <v>2.35</v>
      </c>
      <c r="Z26" s="134">
        <v>1.3</v>
      </c>
      <c r="AA26" s="44">
        <v>2168</v>
      </c>
      <c r="AB26" s="134">
        <v>6.6</v>
      </c>
      <c r="AC26" s="44">
        <v>68</v>
      </c>
      <c r="AD26" s="134">
        <v>2.78</v>
      </c>
      <c r="AE26" s="134">
        <v>2.8</v>
      </c>
      <c r="AF26" s="50">
        <v>0.67</v>
      </c>
      <c r="AG26" s="44" t="s">
        <v>34</v>
      </c>
      <c r="AH26" s="44" t="s">
        <v>35</v>
      </c>
    </row>
    <row r="27" spans="1:34" s="44" customFormat="1">
      <c r="A27" s="47" t="s">
        <v>987</v>
      </c>
      <c r="B27" s="47">
        <v>2006</v>
      </c>
      <c r="C27" s="44" t="s">
        <v>988</v>
      </c>
      <c r="D27" s="48">
        <v>556</v>
      </c>
      <c r="E27" s="48">
        <v>72</v>
      </c>
      <c r="F27" s="48">
        <v>486</v>
      </c>
      <c r="G27" s="48">
        <v>598</v>
      </c>
      <c r="H27" s="48">
        <v>300</v>
      </c>
      <c r="I27" s="109">
        <v>76</v>
      </c>
      <c r="J27" s="49" t="s">
        <v>6</v>
      </c>
      <c r="K27" s="49" t="s">
        <v>6</v>
      </c>
      <c r="L27" s="48">
        <v>29</v>
      </c>
      <c r="M27" s="48">
        <v>0.08</v>
      </c>
      <c r="N27" s="48">
        <v>45</v>
      </c>
      <c r="O27" s="48">
        <v>0.13</v>
      </c>
      <c r="P27" s="49" t="s">
        <v>5</v>
      </c>
      <c r="Q27" s="49" t="s">
        <v>7</v>
      </c>
      <c r="R27" s="49" t="s">
        <v>7</v>
      </c>
      <c r="S27" s="61">
        <v>7.0000000000000007E-2</v>
      </c>
      <c r="T27" s="61">
        <v>0.78</v>
      </c>
      <c r="U27" s="49" t="s">
        <v>6</v>
      </c>
      <c r="V27" s="49" t="s">
        <v>6</v>
      </c>
      <c r="W27" s="48">
        <v>2.16</v>
      </c>
      <c r="X27" s="109">
        <v>71</v>
      </c>
      <c r="Y27" s="133">
        <v>1.88</v>
      </c>
      <c r="Z27" s="133">
        <v>2.2200000000000002</v>
      </c>
      <c r="AA27" s="48">
        <v>1846</v>
      </c>
      <c r="AB27" s="49">
        <v>5.6</v>
      </c>
      <c r="AC27" s="49">
        <v>64</v>
      </c>
      <c r="AD27" s="49">
        <v>2.33</v>
      </c>
      <c r="AE27" s="49">
        <v>-0.6</v>
      </c>
      <c r="AF27" s="61">
        <v>0.63</v>
      </c>
      <c r="AG27" s="49" t="s">
        <v>520</v>
      </c>
      <c r="AH27" s="49" t="s">
        <v>311</v>
      </c>
    </row>
    <row r="28" spans="1:34" s="44" customFormat="1">
      <c r="A28" s="44" t="s">
        <v>873</v>
      </c>
      <c r="B28" s="44">
        <v>2006</v>
      </c>
      <c r="C28" s="44" t="s">
        <v>874</v>
      </c>
      <c r="D28" s="44">
        <v>540</v>
      </c>
      <c r="E28" s="44">
        <v>70</v>
      </c>
      <c r="F28" s="44">
        <v>557</v>
      </c>
      <c r="G28" s="44">
        <v>526</v>
      </c>
      <c r="H28" s="44">
        <v>1854</v>
      </c>
      <c r="I28" s="57">
        <v>73</v>
      </c>
      <c r="J28" s="44" t="s">
        <v>6</v>
      </c>
      <c r="K28" s="44" t="s">
        <v>6</v>
      </c>
      <c r="L28" s="44">
        <v>51</v>
      </c>
      <c r="M28" s="134">
        <v>-0.02</v>
      </c>
      <c r="N28" s="44">
        <v>70</v>
      </c>
      <c r="O28" s="134">
        <v>0.01</v>
      </c>
      <c r="P28" s="44" t="s">
        <v>5</v>
      </c>
      <c r="Q28" s="44" t="s">
        <v>7</v>
      </c>
      <c r="R28" s="44" t="s">
        <v>7</v>
      </c>
      <c r="S28" s="50">
        <v>0.09</v>
      </c>
      <c r="T28" s="50">
        <v>0.85</v>
      </c>
      <c r="U28" s="44" t="s">
        <v>6</v>
      </c>
      <c r="V28" s="44" t="s">
        <v>6</v>
      </c>
      <c r="W28" s="44">
        <v>2.63</v>
      </c>
      <c r="X28" s="57">
        <v>70</v>
      </c>
      <c r="Y28" s="134">
        <v>1.85</v>
      </c>
      <c r="Z28" s="134">
        <v>2.36</v>
      </c>
      <c r="AA28" s="44">
        <v>1924</v>
      </c>
      <c r="AB28" s="134">
        <v>3.1</v>
      </c>
      <c r="AC28" s="44">
        <v>63</v>
      </c>
      <c r="AD28" s="134">
        <v>2.65</v>
      </c>
      <c r="AE28" s="134">
        <v>-1.3</v>
      </c>
      <c r="AF28" s="50">
        <v>0.61</v>
      </c>
      <c r="AG28" s="44" t="s">
        <v>12</v>
      </c>
      <c r="AH28" s="44" t="s">
        <v>190</v>
      </c>
    </row>
    <row r="29" spans="1:34" s="44" customFormat="1">
      <c r="A29" s="44" t="s">
        <v>875</v>
      </c>
      <c r="B29" s="44">
        <v>2006</v>
      </c>
      <c r="C29" s="44" t="s">
        <v>876</v>
      </c>
      <c r="D29" s="44">
        <v>593</v>
      </c>
      <c r="E29" s="44">
        <v>73</v>
      </c>
      <c r="F29" s="44">
        <v>652</v>
      </c>
      <c r="G29" s="44">
        <v>550</v>
      </c>
      <c r="H29" s="44">
        <v>2976</v>
      </c>
      <c r="I29" s="57">
        <v>77</v>
      </c>
      <c r="J29" s="44" t="s">
        <v>6</v>
      </c>
      <c r="K29" s="44" t="s">
        <v>6</v>
      </c>
      <c r="L29" s="44">
        <v>72</v>
      </c>
      <c r="M29" s="134">
        <v>-0.06</v>
      </c>
      <c r="N29" s="44">
        <v>104</v>
      </c>
      <c r="O29" s="134">
        <v>-0.02</v>
      </c>
      <c r="P29" s="44" t="s">
        <v>5</v>
      </c>
      <c r="Q29" s="134">
        <v>1.6</v>
      </c>
      <c r="R29" s="50">
        <v>0.81</v>
      </c>
      <c r="S29" s="50">
        <v>0.09</v>
      </c>
      <c r="T29" s="50">
        <v>0.85</v>
      </c>
      <c r="U29" s="44" t="s">
        <v>6</v>
      </c>
      <c r="V29" s="44" t="s">
        <v>6</v>
      </c>
      <c r="W29" s="44">
        <v>2.87</v>
      </c>
      <c r="X29" s="57">
        <v>71</v>
      </c>
      <c r="Y29" s="134">
        <v>1.92</v>
      </c>
      <c r="Z29" s="134">
        <v>1.48</v>
      </c>
      <c r="AA29" s="44">
        <v>2078</v>
      </c>
      <c r="AB29" s="134">
        <v>1.3</v>
      </c>
      <c r="AC29" s="44">
        <v>65</v>
      </c>
      <c r="AD29" s="134">
        <v>2.9</v>
      </c>
      <c r="AE29" s="134">
        <v>-0.2</v>
      </c>
      <c r="AF29" s="50">
        <v>0.66</v>
      </c>
      <c r="AG29" s="44" t="s">
        <v>877</v>
      </c>
      <c r="AH29" s="44" t="s">
        <v>311</v>
      </c>
    </row>
    <row r="30" spans="1:34" s="44" customFormat="1">
      <c r="A30" s="44" t="s">
        <v>895</v>
      </c>
      <c r="B30" s="44">
        <v>2006</v>
      </c>
      <c r="C30" s="44" t="s">
        <v>1202</v>
      </c>
      <c r="D30" s="44">
        <v>596</v>
      </c>
      <c r="E30" s="44">
        <v>72</v>
      </c>
      <c r="F30" s="44">
        <v>631</v>
      </c>
      <c r="G30" s="44">
        <v>569</v>
      </c>
      <c r="H30" s="44">
        <v>2570</v>
      </c>
      <c r="I30" s="57">
        <v>75</v>
      </c>
      <c r="J30" s="44" t="s">
        <v>6</v>
      </c>
      <c r="K30" s="44" t="s">
        <v>6</v>
      </c>
      <c r="L30" s="44">
        <v>67</v>
      </c>
      <c r="M30" s="134">
        <v>-0.03</v>
      </c>
      <c r="N30" s="44">
        <v>87</v>
      </c>
      <c r="O30" s="134">
        <v>-0.02</v>
      </c>
      <c r="P30" s="44" t="s">
        <v>5</v>
      </c>
      <c r="Q30" s="44" t="s">
        <v>7</v>
      </c>
      <c r="R30" s="44" t="s">
        <v>7</v>
      </c>
      <c r="S30" s="50">
        <v>0.08</v>
      </c>
      <c r="T30" s="50">
        <v>0.82</v>
      </c>
      <c r="U30" s="44" t="s">
        <v>6</v>
      </c>
      <c r="V30" s="44" t="s">
        <v>6</v>
      </c>
      <c r="W30" s="44">
        <v>3.38</v>
      </c>
      <c r="X30" s="57">
        <v>70</v>
      </c>
      <c r="Y30" s="134">
        <v>2.33</v>
      </c>
      <c r="Z30" s="134">
        <v>2.96</v>
      </c>
      <c r="AA30" s="44">
        <v>2075</v>
      </c>
      <c r="AB30" s="134">
        <v>2.6</v>
      </c>
      <c r="AC30" s="44">
        <v>65</v>
      </c>
      <c r="AD30" s="134">
        <v>2.89</v>
      </c>
      <c r="AE30" s="134">
        <v>-2.1</v>
      </c>
      <c r="AF30" s="50">
        <v>0.63</v>
      </c>
      <c r="AG30" s="44" t="s">
        <v>12</v>
      </c>
      <c r="AH30" s="44" t="s">
        <v>896</v>
      </c>
    </row>
    <row r="31" spans="1:34" s="52" customFormat="1">
      <c r="A31" s="51"/>
      <c r="B31" s="51"/>
      <c r="D31" s="53"/>
      <c r="E31" s="53"/>
      <c r="F31" s="53"/>
      <c r="G31" s="53"/>
      <c r="H31" s="53"/>
      <c r="I31" s="83"/>
      <c r="L31" s="53"/>
      <c r="M31" s="53"/>
      <c r="N31" s="53"/>
      <c r="O31" s="53"/>
      <c r="Q31" s="53"/>
      <c r="R31" s="54"/>
      <c r="S31" s="53"/>
      <c r="T31" s="53"/>
      <c r="W31" s="53"/>
      <c r="X31" s="83"/>
      <c r="Y31" s="131" t="s">
        <v>1135</v>
      </c>
      <c r="Z31" s="53"/>
      <c r="AA31" s="53"/>
    </row>
    <row r="32" spans="1:34" s="82" customFormat="1">
      <c r="A32" s="81"/>
      <c r="B32" s="81" t="s">
        <v>1173</v>
      </c>
      <c r="C32" s="82">
        <v>29</v>
      </c>
      <c r="D32" s="83">
        <f>AVERAGE(D2:D30)</f>
        <v>620.72413793103453</v>
      </c>
      <c r="E32" s="83">
        <f t="shared" ref="E32:AA32" si="0">AVERAGE(E2:E30)</f>
        <v>75.068965517241381</v>
      </c>
      <c r="F32" s="83">
        <f t="shared" si="0"/>
        <v>609.72413793103453</v>
      </c>
      <c r="G32" s="83">
        <f t="shared" si="0"/>
        <v>624.51724137931035</v>
      </c>
      <c r="H32" s="83">
        <f>AVERAGE(H2:H30)</f>
        <v>1482.655172413793</v>
      </c>
      <c r="I32" s="83">
        <f>AVERAGE(I2:I30)</f>
        <v>78.689655172413794</v>
      </c>
      <c r="J32" s="83" t="s">
        <v>1135</v>
      </c>
      <c r="K32" s="83" t="s">
        <v>1135</v>
      </c>
      <c r="L32" s="83">
        <f t="shared" si="0"/>
        <v>47.448275862068968</v>
      </c>
      <c r="M32" s="83">
        <f t="shared" si="0"/>
        <v>1.2758620689655172E-2</v>
      </c>
      <c r="N32" s="83">
        <f t="shared" si="0"/>
        <v>62.068965517241381</v>
      </c>
      <c r="O32" s="83">
        <f t="shared" si="0"/>
        <v>3.1379310344827591E-2</v>
      </c>
      <c r="P32" s="83" t="s">
        <v>1135</v>
      </c>
      <c r="Q32" s="83">
        <f t="shared" si="0"/>
        <v>2.2952380952380955</v>
      </c>
      <c r="R32" s="83">
        <f t="shared" si="0"/>
        <v>0.86095238095238102</v>
      </c>
      <c r="S32" s="136">
        <f t="shared" si="0"/>
        <v>7.4827586206896571E-2</v>
      </c>
      <c r="T32" s="136">
        <f t="shared" si="0"/>
        <v>0.80965517241379337</v>
      </c>
      <c r="U32" s="83" t="s">
        <v>1135</v>
      </c>
      <c r="V32" s="83" t="s">
        <v>1135</v>
      </c>
      <c r="W32" s="137">
        <f t="shared" si="0"/>
        <v>2.6227586206896554</v>
      </c>
      <c r="X32" s="138">
        <f>AVERAGE(X2:X30)</f>
        <v>71.448275862068968</v>
      </c>
      <c r="Y32" s="137">
        <f>AVERAGE(Y2:Y30)</f>
        <v>2.5262068965517233</v>
      </c>
      <c r="Z32" s="83">
        <f t="shared" si="0"/>
        <v>2.012068965517241</v>
      </c>
      <c r="AA32" s="83">
        <f t="shared" si="0"/>
        <v>2021.8965517241379</v>
      </c>
      <c r="AB32" s="83">
        <f>AVERAGE(AB2:AB30)</f>
        <v>4.8344827586206884</v>
      </c>
      <c r="AC32" s="83">
        <f>AVERAGE(AC2:AC30)</f>
        <v>67.41379310344827</v>
      </c>
      <c r="AD32" s="137">
        <f>AVERAGE(AD2:AD30)</f>
        <v>2.7534482758620697</v>
      </c>
      <c r="AE32" s="83">
        <f>AVERAGE(AE2:AE30)</f>
        <v>0.67931034482758623</v>
      </c>
      <c r="AF32" s="84">
        <f>AVERAGE(AF2:AF30)</f>
        <v>0.65724137931034488</v>
      </c>
      <c r="AG32" s="83" t="s">
        <v>1135</v>
      </c>
      <c r="AH32" s="83" t="s">
        <v>1135</v>
      </c>
    </row>
    <row r="33" spans="1:34" s="52" customFormat="1">
      <c r="A33" s="51"/>
      <c r="B33" s="51"/>
      <c r="D33" s="53"/>
      <c r="E33" s="53"/>
      <c r="F33" s="53"/>
      <c r="G33" s="53"/>
      <c r="H33" s="53"/>
      <c r="I33" s="83"/>
      <c r="L33" s="53"/>
      <c r="M33" s="53"/>
      <c r="N33" s="53"/>
      <c r="O33" s="53"/>
      <c r="Q33" s="53"/>
      <c r="R33" s="54"/>
      <c r="S33" s="53"/>
      <c r="T33" s="53"/>
      <c r="W33" s="53"/>
      <c r="X33" s="83"/>
      <c r="Y33" s="53" t="s">
        <v>1135</v>
      </c>
      <c r="Z33" s="131" t="s">
        <v>1135</v>
      </c>
      <c r="AA33" s="53"/>
    </row>
    <row r="34" spans="1:34" s="52" customFormat="1">
      <c r="A34" s="51"/>
      <c r="B34" s="51"/>
      <c r="D34" s="53"/>
      <c r="E34" s="53"/>
      <c r="F34" s="53"/>
      <c r="G34" s="53"/>
      <c r="H34" s="53"/>
      <c r="I34" s="83"/>
      <c r="L34" s="53"/>
      <c r="M34" s="53"/>
      <c r="N34" s="53"/>
      <c r="O34" s="53"/>
      <c r="Q34" s="53"/>
      <c r="R34" s="54"/>
      <c r="S34" s="53"/>
      <c r="T34" s="53"/>
      <c r="W34" s="53"/>
      <c r="X34" s="83"/>
      <c r="Y34" s="53"/>
      <c r="Z34" s="53"/>
      <c r="AA34" s="53"/>
      <c r="AE34" s="52" t="s">
        <v>1213</v>
      </c>
      <c r="AG34" s="54">
        <v>0.28000000000000003</v>
      </c>
    </row>
    <row r="35" spans="1:34" s="52" customFormat="1">
      <c r="A35" s="51"/>
      <c r="B35" s="51"/>
      <c r="D35" s="53"/>
      <c r="E35" s="53"/>
      <c r="F35" s="53"/>
      <c r="G35" s="53"/>
      <c r="H35" s="53"/>
      <c r="I35" s="83"/>
      <c r="L35" s="53"/>
      <c r="M35" s="53"/>
      <c r="N35" s="53"/>
      <c r="O35" s="53"/>
      <c r="Q35" s="53"/>
      <c r="R35" s="54"/>
      <c r="S35" s="53"/>
      <c r="T35" s="53"/>
      <c r="W35" s="53"/>
      <c r="X35" s="83"/>
      <c r="Y35" s="53"/>
      <c r="Z35" s="53"/>
      <c r="AA35" s="53"/>
      <c r="AE35" s="52" t="s">
        <v>1142</v>
      </c>
      <c r="AG35" s="54">
        <v>0.21</v>
      </c>
    </row>
    <row r="36" spans="1:34" s="52" customFormat="1">
      <c r="A36" s="51"/>
      <c r="B36" s="51"/>
      <c r="D36" s="53"/>
      <c r="E36" s="53"/>
      <c r="F36" s="53"/>
      <c r="G36" s="53"/>
      <c r="H36" s="53"/>
      <c r="I36" s="83"/>
      <c r="L36" s="53"/>
      <c r="M36" s="53"/>
      <c r="N36" s="53"/>
      <c r="O36" s="53"/>
      <c r="Q36" s="53"/>
      <c r="R36" s="54"/>
      <c r="S36" s="53"/>
      <c r="T36" s="53"/>
      <c r="W36" s="53"/>
      <c r="X36" s="83"/>
      <c r="Y36" s="53"/>
      <c r="Z36" s="53"/>
      <c r="AA36" s="53"/>
      <c r="AE36" s="52" t="s">
        <v>311</v>
      </c>
      <c r="AG36" s="54">
        <v>0.1</v>
      </c>
    </row>
    <row r="37" spans="1:34" s="52" customFormat="1">
      <c r="A37" s="51"/>
      <c r="B37" s="51"/>
      <c r="D37" s="53"/>
      <c r="E37" s="53"/>
      <c r="F37" s="53"/>
      <c r="G37" s="53"/>
      <c r="H37" s="53"/>
      <c r="I37" s="83"/>
      <c r="L37" s="53"/>
      <c r="M37" s="53"/>
      <c r="N37" s="53"/>
      <c r="O37" s="53"/>
      <c r="Q37" s="53"/>
      <c r="R37" s="54"/>
      <c r="S37" s="53"/>
      <c r="T37" s="53"/>
      <c r="W37" s="53"/>
      <c r="X37" s="83"/>
      <c r="Y37" s="53"/>
      <c r="Z37" s="53"/>
      <c r="AA37" s="53"/>
      <c r="AE37" s="52" t="s">
        <v>34</v>
      </c>
      <c r="AG37" s="54">
        <v>0.28000000000000003</v>
      </c>
    </row>
    <row r="38" spans="1:34" s="52" customFormat="1">
      <c r="A38" s="51"/>
      <c r="B38" s="51"/>
      <c r="D38" s="53"/>
      <c r="E38" s="53"/>
      <c r="F38" s="53"/>
      <c r="G38" s="53"/>
      <c r="H38" s="53"/>
      <c r="I38" s="83"/>
      <c r="L38" s="53"/>
      <c r="M38" s="53"/>
      <c r="N38" s="53"/>
      <c r="O38" s="53"/>
      <c r="Q38" s="53"/>
      <c r="R38" s="54"/>
      <c r="S38" s="53"/>
      <c r="T38" s="53"/>
      <c r="W38" s="53"/>
      <c r="X38" s="83"/>
      <c r="Y38" s="53"/>
      <c r="Z38" s="53"/>
      <c r="AA38" s="53"/>
      <c r="AE38" s="52" t="s">
        <v>310</v>
      </c>
      <c r="AG38" s="54">
        <v>7.0000000000000007E-2</v>
      </c>
    </row>
    <row r="39" spans="1:34" s="52" customFormat="1">
      <c r="A39" s="51"/>
      <c r="B39" s="51"/>
      <c r="D39" s="53"/>
      <c r="E39" s="53"/>
      <c r="F39" s="53"/>
      <c r="G39" s="53"/>
      <c r="H39" s="53"/>
      <c r="I39" s="83"/>
      <c r="L39" s="53"/>
      <c r="M39" s="53"/>
      <c r="N39" s="53"/>
      <c r="O39" s="53"/>
      <c r="Q39" s="53"/>
      <c r="R39" s="54"/>
      <c r="S39" s="53"/>
      <c r="T39" s="53"/>
      <c r="W39" s="53"/>
      <c r="X39" s="83"/>
      <c r="Y39" s="53"/>
      <c r="Z39" s="53"/>
      <c r="AA39" s="53"/>
      <c r="AE39" s="52" t="s">
        <v>993</v>
      </c>
      <c r="AG39" s="54">
        <v>7.0000000000000007E-2</v>
      </c>
    </row>
    <row r="40" spans="1:34" s="52" customFormat="1">
      <c r="A40" s="51"/>
      <c r="B40" s="51"/>
      <c r="D40" s="53"/>
      <c r="E40" s="53"/>
      <c r="F40" s="53"/>
      <c r="G40" s="53"/>
      <c r="H40" s="53"/>
      <c r="I40" s="83"/>
      <c r="L40" s="53"/>
      <c r="M40" s="53"/>
      <c r="N40" s="53"/>
      <c r="O40" s="53"/>
      <c r="Q40" s="53"/>
      <c r="R40" s="54"/>
      <c r="S40" s="53"/>
      <c r="T40" s="53"/>
      <c r="W40" s="53"/>
      <c r="X40" s="83"/>
      <c r="Y40" s="53"/>
      <c r="Z40" s="53"/>
      <c r="AA40" s="53"/>
      <c r="AE40" s="52" t="s">
        <v>277</v>
      </c>
      <c r="AG40" s="54">
        <v>7.0000000000000007E-2</v>
      </c>
    </row>
    <row r="41" spans="1:34" s="52" customFormat="1">
      <c r="A41" s="51"/>
      <c r="B41" s="51"/>
      <c r="D41" s="53"/>
      <c r="E41" s="53"/>
      <c r="F41" s="53"/>
      <c r="G41" s="53"/>
      <c r="H41" s="53"/>
      <c r="I41" s="83"/>
      <c r="L41" s="53"/>
      <c r="M41" s="53"/>
      <c r="N41" s="53"/>
      <c r="O41" s="53"/>
      <c r="Q41" s="53"/>
      <c r="R41" s="54"/>
      <c r="S41" s="53"/>
      <c r="T41" s="53"/>
      <c r="W41" s="53"/>
      <c r="X41" s="83"/>
      <c r="Y41" s="53"/>
      <c r="Z41" s="53"/>
      <c r="AA41" s="53"/>
      <c r="AE41" s="52" t="s">
        <v>628</v>
      </c>
      <c r="AG41" s="54">
        <v>7.0000000000000007E-2</v>
      </c>
    </row>
    <row r="42" spans="1:34" s="52" customFormat="1">
      <c r="A42" s="51"/>
      <c r="B42" s="51"/>
      <c r="D42" s="53"/>
      <c r="E42" s="53"/>
      <c r="F42" s="53"/>
      <c r="G42" s="53"/>
      <c r="H42" s="53"/>
      <c r="I42" s="83"/>
      <c r="L42" s="53"/>
      <c r="M42" s="53"/>
      <c r="N42" s="53"/>
      <c r="O42" s="53"/>
      <c r="Q42" s="53"/>
      <c r="R42" s="54"/>
      <c r="S42" s="53"/>
      <c r="T42" s="53"/>
      <c r="W42" s="53"/>
      <c r="X42" s="83"/>
      <c r="Y42" s="53"/>
      <c r="Z42" s="53"/>
      <c r="AA42" s="53"/>
    </row>
    <row r="43" spans="1:34" s="52" customFormat="1">
      <c r="A43" s="51"/>
      <c r="B43" s="51"/>
      <c r="D43" s="53"/>
      <c r="E43" s="53"/>
      <c r="F43" s="53"/>
      <c r="G43" s="53"/>
      <c r="H43" s="53"/>
      <c r="I43" s="83"/>
      <c r="L43" s="53"/>
      <c r="M43" s="53"/>
      <c r="N43" s="53"/>
      <c r="O43" s="53"/>
      <c r="Q43" s="53"/>
      <c r="R43" s="54"/>
      <c r="S43" s="53"/>
      <c r="T43" s="53"/>
      <c r="W43" s="53"/>
      <c r="X43" s="83"/>
      <c r="Y43" s="53"/>
      <c r="Z43" s="53"/>
      <c r="AA43" s="53"/>
    </row>
    <row r="44" spans="1:34" s="52" customFormat="1">
      <c r="A44" s="51"/>
      <c r="B44" s="51"/>
      <c r="D44" s="53"/>
      <c r="E44" s="53"/>
      <c r="F44" s="53"/>
      <c r="G44" s="53"/>
      <c r="H44" s="53"/>
      <c r="I44" s="83"/>
      <c r="L44" s="53"/>
      <c r="M44" s="53"/>
      <c r="N44" s="53"/>
      <c r="O44" s="53"/>
      <c r="Q44" s="53"/>
      <c r="R44" s="54"/>
      <c r="S44" s="53"/>
      <c r="T44" s="53"/>
      <c r="W44" s="53"/>
      <c r="X44" s="83"/>
      <c r="Y44" s="53"/>
      <c r="Z44" s="53"/>
      <c r="AA44" s="53"/>
    </row>
    <row r="45" spans="1:34" s="52" customFormat="1">
      <c r="A45" s="51"/>
      <c r="B45" s="51"/>
      <c r="D45" s="53"/>
      <c r="E45" s="53"/>
      <c r="F45" s="53"/>
      <c r="G45" s="53"/>
      <c r="H45" s="53"/>
      <c r="I45" s="83"/>
      <c r="L45" s="53"/>
      <c r="M45" s="53"/>
      <c r="N45" s="53"/>
      <c r="O45" s="53"/>
      <c r="Q45" s="53"/>
      <c r="R45" s="54"/>
      <c r="S45" s="53"/>
      <c r="T45" s="53"/>
      <c r="W45" s="53"/>
      <c r="X45" s="83"/>
      <c r="Y45" s="53"/>
      <c r="Z45" s="53"/>
      <c r="AA45" s="53"/>
    </row>
    <row r="46" spans="1:34" s="52" customFormat="1">
      <c r="A46" s="51"/>
      <c r="B46" s="51"/>
      <c r="D46" s="53"/>
      <c r="E46" s="53"/>
      <c r="F46" s="53"/>
      <c r="G46" s="53"/>
      <c r="H46" s="53"/>
      <c r="I46" s="83"/>
      <c r="L46" s="53"/>
      <c r="M46" s="53"/>
      <c r="N46" s="53"/>
      <c r="O46" s="53"/>
      <c r="Q46" s="53"/>
      <c r="R46" s="54"/>
      <c r="S46" s="53"/>
      <c r="T46" s="53"/>
      <c r="W46" s="53"/>
      <c r="X46" s="83"/>
      <c r="Y46" s="53"/>
      <c r="Z46" s="53"/>
      <c r="AA46" s="53"/>
    </row>
    <row r="47" spans="1:34" s="52" customFormat="1">
      <c r="A47" s="51"/>
      <c r="B47" s="51"/>
      <c r="D47" s="53"/>
      <c r="E47" s="53"/>
      <c r="F47" s="53"/>
      <c r="G47" s="53"/>
      <c r="H47" s="53"/>
      <c r="I47" s="83"/>
      <c r="L47" s="53"/>
      <c r="M47" s="53"/>
      <c r="N47" s="53"/>
      <c r="O47" s="53"/>
      <c r="Q47" s="53"/>
      <c r="R47" s="54"/>
      <c r="S47" s="53"/>
      <c r="T47" s="53"/>
      <c r="W47" s="53"/>
      <c r="X47" s="83"/>
      <c r="Y47" s="53"/>
      <c r="Z47" s="53"/>
      <c r="AA47" s="53"/>
    </row>
    <row r="48" spans="1:34">
      <c r="A48" t="s">
        <v>0</v>
      </c>
      <c r="C48" t="s">
        <v>1</v>
      </c>
      <c r="D48">
        <v>491</v>
      </c>
      <c r="E48">
        <v>71</v>
      </c>
      <c r="F48">
        <v>529</v>
      </c>
      <c r="G48">
        <v>464</v>
      </c>
      <c r="H48">
        <v>1911</v>
      </c>
      <c r="I48" s="6">
        <v>75</v>
      </c>
      <c r="J48" s="8" t="s">
        <v>6</v>
      </c>
      <c r="K48" s="8" t="s">
        <v>6</v>
      </c>
      <c r="L48">
        <v>46</v>
      </c>
      <c r="M48" t="s">
        <v>3</v>
      </c>
      <c r="N48">
        <v>97</v>
      </c>
      <c r="O48" t="s">
        <v>4</v>
      </c>
      <c r="P48" t="s">
        <v>5</v>
      </c>
      <c r="Q48" t="s">
        <v>7</v>
      </c>
      <c r="R48" t="s">
        <v>7</v>
      </c>
      <c r="S48" t="s">
        <v>8</v>
      </c>
      <c r="T48" t="s">
        <v>9</v>
      </c>
      <c r="U48" s="10" t="s">
        <v>6</v>
      </c>
      <c r="V48" s="10" t="s">
        <v>6</v>
      </c>
      <c r="W48">
        <v>3.1</v>
      </c>
      <c r="X48" s="6">
        <v>68</v>
      </c>
      <c r="Y48" s="150" t="s">
        <v>10</v>
      </c>
      <c r="Z48" t="s">
        <v>11</v>
      </c>
      <c r="AA48">
        <v>1915</v>
      </c>
      <c r="AB48" t="s">
        <v>23</v>
      </c>
      <c r="AC48">
        <v>65</v>
      </c>
      <c r="AD48" t="s">
        <v>24</v>
      </c>
      <c r="AE48" t="s">
        <v>26</v>
      </c>
      <c r="AF48" t="s">
        <v>27</v>
      </c>
      <c r="AG48" t="s">
        <v>12</v>
      </c>
      <c r="AH48" t="s">
        <v>13</v>
      </c>
    </row>
    <row r="49" spans="1:34">
      <c r="A49" t="s">
        <v>48</v>
      </c>
      <c r="C49" t="s">
        <v>49</v>
      </c>
      <c r="D49">
        <v>428</v>
      </c>
      <c r="E49">
        <v>81</v>
      </c>
      <c r="F49">
        <v>397</v>
      </c>
      <c r="G49">
        <v>445</v>
      </c>
      <c r="H49">
        <v>906</v>
      </c>
      <c r="I49" s="6">
        <v>85</v>
      </c>
      <c r="J49" s="8" t="s">
        <v>53</v>
      </c>
      <c r="K49" s="8" t="s">
        <v>54</v>
      </c>
      <c r="L49">
        <v>36</v>
      </c>
      <c r="M49" t="s">
        <v>51</v>
      </c>
      <c r="N49">
        <v>67</v>
      </c>
      <c r="O49" t="s">
        <v>52</v>
      </c>
      <c r="P49" t="s">
        <v>5</v>
      </c>
      <c r="Q49" t="s">
        <v>7</v>
      </c>
      <c r="R49" t="s">
        <v>7</v>
      </c>
      <c r="S49" t="s">
        <v>8</v>
      </c>
      <c r="T49" t="s">
        <v>55</v>
      </c>
      <c r="U49" s="10" t="s">
        <v>6</v>
      </c>
      <c r="V49" s="10" t="s">
        <v>6</v>
      </c>
      <c r="W49">
        <v>1.42</v>
      </c>
      <c r="X49" s="6">
        <v>70</v>
      </c>
      <c r="Y49" s="150" t="s">
        <v>56</v>
      </c>
      <c r="Z49" t="s">
        <v>57</v>
      </c>
      <c r="AA49">
        <v>1692</v>
      </c>
      <c r="AB49" t="s">
        <v>68</v>
      </c>
      <c r="AC49">
        <v>70</v>
      </c>
      <c r="AD49" t="s">
        <v>69</v>
      </c>
      <c r="AE49" t="s">
        <v>72</v>
      </c>
      <c r="AF49" t="s">
        <v>73</v>
      </c>
      <c r="AG49" t="s">
        <v>58</v>
      </c>
      <c r="AH49" t="s">
        <v>59</v>
      </c>
    </row>
    <row r="50" spans="1:34">
      <c r="A50" t="s">
        <v>74</v>
      </c>
      <c r="C50" t="s">
        <v>75</v>
      </c>
      <c r="D50">
        <v>629</v>
      </c>
      <c r="E50">
        <v>76</v>
      </c>
      <c r="F50">
        <v>588</v>
      </c>
      <c r="G50">
        <v>653</v>
      </c>
      <c r="H50">
        <v>1008</v>
      </c>
      <c r="I50" s="6">
        <v>80</v>
      </c>
      <c r="J50" s="8" t="s">
        <v>6</v>
      </c>
      <c r="K50" s="8" t="s">
        <v>6</v>
      </c>
      <c r="L50">
        <v>42</v>
      </c>
      <c r="M50" t="s">
        <v>70</v>
      </c>
      <c r="N50">
        <v>56</v>
      </c>
      <c r="O50" t="s">
        <v>77</v>
      </c>
      <c r="P50" t="s">
        <v>5</v>
      </c>
      <c r="Q50" t="s">
        <v>7</v>
      </c>
      <c r="R50" t="s">
        <v>7</v>
      </c>
      <c r="S50" t="s">
        <v>45</v>
      </c>
      <c r="T50" t="s">
        <v>71</v>
      </c>
      <c r="U50" s="10" t="s">
        <v>6</v>
      </c>
      <c r="V50" s="10" t="s">
        <v>6</v>
      </c>
      <c r="W50">
        <v>1.51</v>
      </c>
      <c r="X50" s="6">
        <v>71</v>
      </c>
      <c r="Y50" s="150" t="s">
        <v>78</v>
      </c>
      <c r="Z50" t="s">
        <v>79</v>
      </c>
      <c r="AA50">
        <v>1927</v>
      </c>
      <c r="AB50" t="s">
        <v>90</v>
      </c>
      <c r="AC50">
        <v>70</v>
      </c>
      <c r="AD50" t="s">
        <v>91</v>
      </c>
      <c r="AE50" t="s">
        <v>93</v>
      </c>
      <c r="AF50" t="s">
        <v>92</v>
      </c>
      <c r="AG50" t="s">
        <v>34</v>
      </c>
      <c r="AH50" t="s">
        <v>80</v>
      </c>
    </row>
    <row r="51" spans="1:34">
      <c r="A51" t="s">
        <v>94</v>
      </c>
      <c r="C51" t="s">
        <v>95</v>
      </c>
      <c r="D51">
        <v>564</v>
      </c>
      <c r="E51">
        <v>72</v>
      </c>
      <c r="F51">
        <v>592</v>
      </c>
      <c r="G51">
        <v>544</v>
      </c>
      <c r="H51">
        <v>1324</v>
      </c>
      <c r="I51" s="6">
        <v>76</v>
      </c>
      <c r="J51" s="8" t="s">
        <v>6</v>
      </c>
      <c r="K51" s="8" t="s">
        <v>6</v>
      </c>
      <c r="L51">
        <v>31</v>
      </c>
      <c r="M51" t="s">
        <v>97</v>
      </c>
      <c r="N51">
        <v>40</v>
      </c>
      <c r="O51" t="s">
        <v>97</v>
      </c>
      <c r="P51" t="s">
        <v>5</v>
      </c>
      <c r="Q51" t="s">
        <v>98</v>
      </c>
      <c r="R51" t="s">
        <v>99</v>
      </c>
      <c r="S51" t="s">
        <v>8</v>
      </c>
      <c r="T51" t="s">
        <v>9</v>
      </c>
      <c r="U51" s="10" t="s">
        <v>6</v>
      </c>
      <c r="V51" s="10" t="s">
        <v>6</v>
      </c>
      <c r="W51">
        <v>2.97</v>
      </c>
      <c r="X51" s="6">
        <v>69</v>
      </c>
      <c r="Y51" s="150" t="s">
        <v>100</v>
      </c>
      <c r="Z51" t="s">
        <v>101</v>
      </c>
      <c r="AA51">
        <v>1972</v>
      </c>
      <c r="AB51" t="s">
        <v>110</v>
      </c>
      <c r="AC51">
        <v>65</v>
      </c>
      <c r="AD51" t="s">
        <v>111</v>
      </c>
      <c r="AE51" t="s">
        <v>112</v>
      </c>
      <c r="AF51" t="s">
        <v>27</v>
      </c>
      <c r="AG51" t="s">
        <v>102</v>
      </c>
      <c r="AH51" t="s">
        <v>12</v>
      </c>
    </row>
    <row r="52" spans="1:34">
      <c r="A52" t="s">
        <v>113</v>
      </c>
      <c r="C52" t="s">
        <v>114</v>
      </c>
      <c r="D52">
        <v>404</v>
      </c>
      <c r="E52">
        <v>78</v>
      </c>
      <c r="F52">
        <v>399</v>
      </c>
      <c r="G52">
        <v>404</v>
      </c>
      <c r="H52">
        <v>1269</v>
      </c>
      <c r="I52" s="6">
        <v>83</v>
      </c>
      <c r="J52" s="8" t="s">
        <v>116</v>
      </c>
      <c r="K52" s="8" t="s">
        <v>117</v>
      </c>
      <c r="L52">
        <v>39</v>
      </c>
      <c r="M52" t="s">
        <v>36</v>
      </c>
      <c r="N52">
        <v>40</v>
      </c>
      <c r="O52" t="s">
        <v>82</v>
      </c>
      <c r="P52" t="s">
        <v>5</v>
      </c>
      <c r="Q52" t="s">
        <v>7</v>
      </c>
      <c r="R52" t="s">
        <v>7</v>
      </c>
      <c r="S52" t="s">
        <v>118</v>
      </c>
      <c r="T52" t="s">
        <v>119</v>
      </c>
      <c r="U52" s="10" t="s">
        <v>6</v>
      </c>
      <c r="V52" s="10" t="s">
        <v>6</v>
      </c>
      <c r="W52">
        <v>2.7</v>
      </c>
      <c r="X52" s="6">
        <v>71</v>
      </c>
      <c r="Y52" s="150" t="s">
        <v>120</v>
      </c>
      <c r="Z52" t="s">
        <v>121</v>
      </c>
      <c r="AA52">
        <v>1770</v>
      </c>
      <c r="AB52" t="s">
        <v>129</v>
      </c>
      <c r="AC52">
        <v>67</v>
      </c>
      <c r="AD52" t="s">
        <v>130</v>
      </c>
      <c r="AE52" t="s">
        <v>131</v>
      </c>
      <c r="AF52" t="s">
        <v>132</v>
      </c>
      <c r="AG52" t="s">
        <v>122</v>
      </c>
      <c r="AH52" t="s">
        <v>80</v>
      </c>
    </row>
    <row r="53" spans="1:34">
      <c r="A53" t="s">
        <v>133</v>
      </c>
      <c r="C53" t="s">
        <v>134</v>
      </c>
      <c r="D53">
        <v>559</v>
      </c>
      <c r="E53">
        <v>72</v>
      </c>
      <c r="F53">
        <v>505</v>
      </c>
      <c r="G53">
        <v>590</v>
      </c>
      <c r="H53">
        <v>1028</v>
      </c>
      <c r="I53" s="6">
        <v>76</v>
      </c>
      <c r="J53" s="8" t="s">
        <v>6</v>
      </c>
      <c r="K53" s="8" t="s">
        <v>6</v>
      </c>
      <c r="L53">
        <v>46</v>
      </c>
      <c r="M53" t="s">
        <v>136</v>
      </c>
      <c r="N53">
        <v>72</v>
      </c>
      <c r="O53" t="s">
        <v>52</v>
      </c>
      <c r="P53" t="s">
        <v>5</v>
      </c>
      <c r="Q53" t="s">
        <v>137</v>
      </c>
      <c r="R53" t="s">
        <v>138</v>
      </c>
      <c r="S53" t="s">
        <v>118</v>
      </c>
      <c r="T53" t="s">
        <v>99</v>
      </c>
      <c r="U53" s="10" t="s">
        <v>6</v>
      </c>
      <c r="V53" s="10" t="s">
        <v>6</v>
      </c>
      <c r="W53">
        <v>3.47</v>
      </c>
      <c r="X53" s="6">
        <v>71</v>
      </c>
      <c r="Y53" s="150" t="s">
        <v>139</v>
      </c>
      <c r="Z53" t="s">
        <v>140</v>
      </c>
      <c r="AA53">
        <v>2047</v>
      </c>
      <c r="AB53" t="s">
        <v>144</v>
      </c>
      <c r="AC53">
        <v>63</v>
      </c>
      <c r="AD53" t="s">
        <v>145</v>
      </c>
      <c r="AE53" t="s">
        <v>68</v>
      </c>
      <c r="AF53" t="s">
        <v>27</v>
      </c>
      <c r="AG53" t="s">
        <v>141</v>
      </c>
      <c r="AH53" t="s">
        <v>142</v>
      </c>
    </row>
    <row r="54" spans="1:34">
      <c r="A54" t="s">
        <v>147</v>
      </c>
      <c r="C54" t="s">
        <v>148</v>
      </c>
      <c r="D54">
        <v>722</v>
      </c>
      <c r="E54">
        <v>71</v>
      </c>
      <c r="F54">
        <v>728</v>
      </c>
      <c r="G54">
        <v>715</v>
      </c>
      <c r="H54">
        <v>2190</v>
      </c>
      <c r="I54" s="6">
        <v>75</v>
      </c>
      <c r="J54" s="8" t="s">
        <v>6</v>
      </c>
      <c r="K54" s="8" t="s">
        <v>6</v>
      </c>
      <c r="L54">
        <v>64</v>
      </c>
      <c r="M54" t="s">
        <v>36</v>
      </c>
      <c r="N54">
        <v>113</v>
      </c>
      <c r="O54" t="s">
        <v>149</v>
      </c>
      <c r="P54" t="s">
        <v>5</v>
      </c>
      <c r="Q54" t="s">
        <v>7</v>
      </c>
      <c r="R54" t="s">
        <v>7</v>
      </c>
      <c r="S54" t="s">
        <v>31</v>
      </c>
      <c r="T54" t="s">
        <v>9</v>
      </c>
      <c r="U54" s="10" t="s">
        <v>6</v>
      </c>
      <c r="V54" s="10" t="s">
        <v>6</v>
      </c>
      <c r="W54">
        <v>2.78</v>
      </c>
      <c r="X54" s="6">
        <v>68</v>
      </c>
      <c r="Y54" s="150" t="s">
        <v>150</v>
      </c>
      <c r="Z54" t="s">
        <v>151</v>
      </c>
      <c r="AA54">
        <v>2148</v>
      </c>
      <c r="AB54" t="s">
        <v>160</v>
      </c>
      <c r="AC54">
        <v>65</v>
      </c>
      <c r="AD54" t="s">
        <v>63</v>
      </c>
      <c r="AE54" t="s">
        <v>161</v>
      </c>
      <c r="AF54" t="s">
        <v>132</v>
      </c>
      <c r="AG54" t="s">
        <v>12</v>
      </c>
      <c r="AH54" t="s">
        <v>152</v>
      </c>
    </row>
    <row r="55" spans="1:34">
      <c r="A55" t="s">
        <v>162</v>
      </c>
      <c r="C55" t="s">
        <v>163</v>
      </c>
      <c r="D55">
        <v>689</v>
      </c>
      <c r="E55">
        <v>85</v>
      </c>
      <c r="F55">
        <v>618</v>
      </c>
      <c r="G55">
        <v>731</v>
      </c>
      <c r="H55">
        <v>766</v>
      </c>
      <c r="I55" s="6">
        <v>90</v>
      </c>
      <c r="J55" s="8" t="s">
        <v>2</v>
      </c>
      <c r="K55" s="8" t="s">
        <v>166</v>
      </c>
      <c r="L55">
        <v>43</v>
      </c>
      <c r="M55" t="s">
        <v>164</v>
      </c>
      <c r="N55">
        <v>98</v>
      </c>
      <c r="O55" t="s">
        <v>165</v>
      </c>
      <c r="P55" t="s">
        <v>5</v>
      </c>
      <c r="Q55" t="s">
        <v>129</v>
      </c>
      <c r="R55" t="s">
        <v>167</v>
      </c>
      <c r="S55" t="s">
        <v>8</v>
      </c>
      <c r="T55" t="s">
        <v>168</v>
      </c>
      <c r="U55" s="10" t="s">
        <v>170</v>
      </c>
      <c r="V55" s="10" t="s">
        <v>171</v>
      </c>
      <c r="W55">
        <v>1.43</v>
      </c>
      <c r="X55" s="6">
        <v>86</v>
      </c>
      <c r="Y55" s="150" t="s">
        <v>42</v>
      </c>
      <c r="Z55" t="s">
        <v>169</v>
      </c>
      <c r="AA55">
        <v>1979</v>
      </c>
      <c r="AB55" t="s">
        <v>177</v>
      </c>
      <c r="AC55">
        <v>73</v>
      </c>
      <c r="AD55" t="s">
        <v>16</v>
      </c>
      <c r="AE55" t="s">
        <v>180</v>
      </c>
      <c r="AF55" t="s">
        <v>71</v>
      </c>
      <c r="AG55" t="s">
        <v>34</v>
      </c>
      <c r="AH55" t="s">
        <v>172</v>
      </c>
    </row>
    <row r="56" spans="1:34">
      <c r="A56" t="s">
        <v>197</v>
      </c>
      <c r="C56" t="s">
        <v>198</v>
      </c>
      <c r="D56">
        <v>587</v>
      </c>
      <c r="E56">
        <v>87</v>
      </c>
      <c r="F56">
        <v>529</v>
      </c>
      <c r="G56">
        <v>620</v>
      </c>
      <c r="H56">
        <v>1165</v>
      </c>
      <c r="I56" s="6">
        <v>92</v>
      </c>
      <c r="J56" s="8" t="s">
        <v>200</v>
      </c>
      <c r="K56" s="8" t="s">
        <v>170</v>
      </c>
      <c r="L56">
        <v>51</v>
      </c>
      <c r="M56" t="s">
        <v>136</v>
      </c>
      <c r="N56">
        <v>80</v>
      </c>
      <c r="O56" t="s">
        <v>199</v>
      </c>
      <c r="P56" t="s">
        <v>5</v>
      </c>
      <c r="Q56" t="s">
        <v>7</v>
      </c>
      <c r="R56" t="s">
        <v>7</v>
      </c>
      <c r="S56" t="s">
        <v>45</v>
      </c>
      <c r="T56" t="s">
        <v>186</v>
      </c>
      <c r="U56" s="10" t="s">
        <v>202</v>
      </c>
      <c r="V56" s="10" t="s">
        <v>53</v>
      </c>
      <c r="W56">
        <v>1.2</v>
      </c>
      <c r="X56" s="6">
        <v>87</v>
      </c>
      <c r="Y56" s="150" t="s">
        <v>201</v>
      </c>
      <c r="Z56" t="s">
        <v>175</v>
      </c>
      <c r="AA56">
        <v>1842</v>
      </c>
      <c r="AB56" t="s">
        <v>205</v>
      </c>
      <c r="AC56">
        <v>74</v>
      </c>
      <c r="AD56" t="s">
        <v>103</v>
      </c>
      <c r="AE56" t="s">
        <v>207</v>
      </c>
      <c r="AF56" t="s">
        <v>179</v>
      </c>
      <c r="AG56" t="s">
        <v>34</v>
      </c>
      <c r="AH56" t="s">
        <v>203</v>
      </c>
    </row>
    <row r="57" spans="1:34" s="13" customFormat="1">
      <c r="A57" t="s">
        <v>208</v>
      </c>
      <c r="B57"/>
      <c r="C57" t="s">
        <v>209</v>
      </c>
      <c r="D57">
        <v>566</v>
      </c>
      <c r="E57">
        <v>71</v>
      </c>
      <c r="F57">
        <v>554</v>
      </c>
      <c r="G57">
        <v>571</v>
      </c>
      <c r="H57">
        <v>1477</v>
      </c>
      <c r="I57" s="6">
        <v>75</v>
      </c>
      <c r="J57" s="8" t="s">
        <v>6</v>
      </c>
      <c r="K57" s="8" t="s">
        <v>6</v>
      </c>
      <c r="L57">
        <v>48</v>
      </c>
      <c r="M57" t="s">
        <v>210</v>
      </c>
      <c r="N57">
        <v>93</v>
      </c>
      <c r="O57" t="s">
        <v>89</v>
      </c>
      <c r="P57" t="s">
        <v>5</v>
      </c>
      <c r="Q57" t="s">
        <v>7</v>
      </c>
      <c r="R57" t="s">
        <v>7</v>
      </c>
      <c r="S57" t="s">
        <v>118</v>
      </c>
      <c r="T57" t="s">
        <v>9</v>
      </c>
      <c r="U57" s="10" t="s">
        <v>6</v>
      </c>
      <c r="V57" s="10" t="s">
        <v>6</v>
      </c>
      <c r="W57">
        <v>3.39</v>
      </c>
      <c r="X57" s="6">
        <v>70</v>
      </c>
      <c r="Y57" s="150" t="s">
        <v>211</v>
      </c>
      <c r="Z57" t="s">
        <v>44</v>
      </c>
      <c r="AA57">
        <v>2027</v>
      </c>
      <c r="AB57" t="s">
        <v>214</v>
      </c>
      <c r="AC57">
        <v>64</v>
      </c>
      <c r="AD57" t="s">
        <v>215</v>
      </c>
      <c r="AE57" t="s">
        <v>26</v>
      </c>
      <c r="AF57" t="s">
        <v>27</v>
      </c>
      <c r="AG57" t="s">
        <v>12</v>
      </c>
      <c r="AH57" t="s">
        <v>142</v>
      </c>
    </row>
    <row r="58" spans="1:34">
      <c r="A58" t="s">
        <v>216</v>
      </c>
      <c r="C58" t="s">
        <v>217</v>
      </c>
      <c r="D58">
        <v>441</v>
      </c>
      <c r="E58">
        <v>75</v>
      </c>
      <c r="F58">
        <v>417</v>
      </c>
      <c r="G58">
        <v>453</v>
      </c>
      <c r="H58">
        <v>1464</v>
      </c>
      <c r="I58" s="6">
        <v>79</v>
      </c>
      <c r="J58" s="8" t="s">
        <v>6</v>
      </c>
      <c r="K58" s="8" t="s">
        <v>6</v>
      </c>
      <c r="L58">
        <v>51</v>
      </c>
      <c r="M58" t="s">
        <v>51</v>
      </c>
      <c r="N58">
        <v>71</v>
      </c>
      <c r="O58" t="s">
        <v>77</v>
      </c>
      <c r="P58" t="s">
        <v>5</v>
      </c>
      <c r="Q58" t="s">
        <v>7</v>
      </c>
      <c r="R58" t="s">
        <v>7</v>
      </c>
      <c r="S58" t="s">
        <v>219</v>
      </c>
      <c r="T58" t="s">
        <v>167</v>
      </c>
      <c r="U58" s="10" t="s">
        <v>6</v>
      </c>
      <c r="V58" s="10" t="s">
        <v>6</v>
      </c>
      <c r="W58">
        <v>2.77</v>
      </c>
      <c r="X58" s="6">
        <v>69</v>
      </c>
      <c r="Y58" s="150" t="s">
        <v>220</v>
      </c>
      <c r="Z58" t="s">
        <v>221</v>
      </c>
      <c r="AA58">
        <v>1870</v>
      </c>
      <c r="AB58" t="s">
        <v>207</v>
      </c>
      <c r="AC58">
        <v>67</v>
      </c>
      <c r="AD58" t="s">
        <v>227</v>
      </c>
      <c r="AE58" t="s">
        <v>72</v>
      </c>
      <c r="AF58" t="s">
        <v>92</v>
      </c>
      <c r="AG58" t="s">
        <v>222</v>
      </c>
      <c r="AH58" t="s">
        <v>223</v>
      </c>
    </row>
    <row r="59" spans="1:34">
      <c r="A59" s="1" t="s">
        <v>228</v>
      </c>
      <c r="B59" s="1"/>
      <c r="C59" s="1" t="s">
        <v>229</v>
      </c>
      <c r="D59" s="1">
        <v>757</v>
      </c>
      <c r="E59" s="1">
        <v>72</v>
      </c>
      <c r="F59" s="1">
        <v>718</v>
      </c>
      <c r="G59" s="1">
        <v>777</v>
      </c>
      <c r="H59" s="1">
        <v>2010</v>
      </c>
      <c r="I59" s="7">
        <v>75</v>
      </c>
      <c r="J59" s="9" t="s">
        <v>6</v>
      </c>
      <c r="K59" s="9" t="s">
        <v>6</v>
      </c>
      <c r="L59" s="1">
        <v>71</v>
      </c>
      <c r="M59" s="1" t="s">
        <v>38</v>
      </c>
      <c r="N59" s="1">
        <v>100</v>
      </c>
      <c r="O59" s="1" t="s">
        <v>4</v>
      </c>
      <c r="P59" s="1" t="s">
        <v>5</v>
      </c>
      <c r="Q59" s="1" t="s">
        <v>7</v>
      </c>
      <c r="R59" s="1" t="s">
        <v>7</v>
      </c>
      <c r="S59" s="1" t="s">
        <v>230</v>
      </c>
      <c r="T59" s="1" t="s">
        <v>46</v>
      </c>
      <c r="U59" s="11" t="s">
        <v>6</v>
      </c>
      <c r="V59" s="11" t="s">
        <v>6</v>
      </c>
      <c r="W59" s="1">
        <v>2.8</v>
      </c>
      <c r="X59" s="7">
        <v>68</v>
      </c>
      <c r="Y59" s="151" t="s">
        <v>231</v>
      </c>
      <c r="Z59" s="1" t="s">
        <v>107</v>
      </c>
      <c r="AA59" s="1">
        <v>2203</v>
      </c>
      <c r="AB59" s="1" t="s">
        <v>238</v>
      </c>
      <c r="AC59" s="1">
        <v>65</v>
      </c>
      <c r="AD59" s="1" t="s">
        <v>16</v>
      </c>
      <c r="AE59" s="1" t="s">
        <v>239</v>
      </c>
      <c r="AF59" s="1" t="s">
        <v>146</v>
      </c>
      <c r="AG59" s="1" t="s">
        <v>232</v>
      </c>
      <c r="AH59" s="1" t="s">
        <v>34</v>
      </c>
    </row>
    <row r="60" spans="1:34">
      <c r="A60" t="s">
        <v>240</v>
      </c>
      <c r="C60" t="s">
        <v>241</v>
      </c>
      <c r="D60">
        <v>442</v>
      </c>
      <c r="E60">
        <v>90</v>
      </c>
      <c r="F60">
        <v>433</v>
      </c>
      <c r="G60">
        <v>444</v>
      </c>
      <c r="H60">
        <v>1748</v>
      </c>
      <c r="I60" s="6">
        <v>94</v>
      </c>
      <c r="J60" s="8" t="s">
        <v>242</v>
      </c>
      <c r="K60" s="8" t="s">
        <v>243</v>
      </c>
      <c r="L60">
        <v>55</v>
      </c>
      <c r="M60" t="s">
        <v>30</v>
      </c>
      <c r="N60">
        <v>75</v>
      </c>
      <c r="O60" t="s">
        <v>38</v>
      </c>
      <c r="P60" t="s">
        <v>5</v>
      </c>
      <c r="Q60" t="s">
        <v>244</v>
      </c>
      <c r="R60" t="s">
        <v>245</v>
      </c>
      <c r="S60" t="s">
        <v>118</v>
      </c>
      <c r="T60" t="s">
        <v>246</v>
      </c>
      <c r="U60" s="10" t="s">
        <v>247</v>
      </c>
      <c r="V60" s="10" t="s">
        <v>115</v>
      </c>
      <c r="W60">
        <v>1.1000000000000001</v>
      </c>
      <c r="X60" s="6">
        <v>91</v>
      </c>
      <c r="Y60" s="150" t="s">
        <v>123</v>
      </c>
      <c r="Z60" t="s">
        <v>121</v>
      </c>
      <c r="AA60">
        <v>1680</v>
      </c>
      <c r="AB60" t="s">
        <v>255</v>
      </c>
      <c r="AC60">
        <v>82</v>
      </c>
      <c r="AD60" t="s">
        <v>126</v>
      </c>
      <c r="AE60" t="s">
        <v>256</v>
      </c>
      <c r="AF60" t="s">
        <v>32</v>
      </c>
      <c r="AG60" t="s">
        <v>248</v>
      </c>
      <c r="AH60" t="s">
        <v>249</v>
      </c>
    </row>
    <row r="61" spans="1:34">
      <c r="A61" t="s">
        <v>257</v>
      </c>
      <c r="C61" t="s">
        <v>258</v>
      </c>
      <c r="D61">
        <v>622</v>
      </c>
      <c r="E61">
        <v>68</v>
      </c>
      <c r="F61">
        <v>532</v>
      </c>
      <c r="G61">
        <v>674</v>
      </c>
      <c r="H61">
        <v>1193</v>
      </c>
      <c r="I61" s="6">
        <v>72</v>
      </c>
      <c r="J61" s="8" t="s">
        <v>6</v>
      </c>
      <c r="K61" s="8" t="s">
        <v>6</v>
      </c>
      <c r="L61">
        <v>61</v>
      </c>
      <c r="M61" t="s">
        <v>4</v>
      </c>
      <c r="N61">
        <v>58</v>
      </c>
      <c r="O61" t="s">
        <v>136</v>
      </c>
      <c r="P61" t="s">
        <v>5</v>
      </c>
      <c r="Q61" t="s">
        <v>7</v>
      </c>
      <c r="R61" t="s">
        <v>7</v>
      </c>
      <c r="S61" t="s">
        <v>8</v>
      </c>
      <c r="T61" t="s">
        <v>132</v>
      </c>
      <c r="U61" s="10" t="s">
        <v>6</v>
      </c>
      <c r="V61" s="10" t="s">
        <v>6</v>
      </c>
      <c r="W61">
        <v>2.04</v>
      </c>
      <c r="X61" s="6">
        <v>68</v>
      </c>
      <c r="Y61" s="150" t="s">
        <v>259</v>
      </c>
      <c r="Z61" t="s">
        <v>188</v>
      </c>
      <c r="AA61">
        <v>2005</v>
      </c>
      <c r="AB61" t="s">
        <v>137</v>
      </c>
      <c r="AC61">
        <v>60</v>
      </c>
      <c r="AD61" t="s">
        <v>111</v>
      </c>
      <c r="AE61" t="s">
        <v>270</v>
      </c>
      <c r="AF61" t="s">
        <v>271</v>
      </c>
      <c r="AG61" t="s">
        <v>260</v>
      </c>
      <c r="AH61" t="s">
        <v>261</v>
      </c>
    </row>
    <row r="62" spans="1:34">
      <c r="A62" s="1" t="s">
        <v>272</v>
      </c>
      <c r="B62" s="1"/>
      <c r="C62" s="1" t="s">
        <v>273</v>
      </c>
      <c r="D62" s="1">
        <v>604</v>
      </c>
      <c r="E62" s="1">
        <v>68</v>
      </c>
      <c r="F62" s="1">
        <v>578</v>
      </c>
      <c r="G62" s="1">
        <v>617</v>
      </c>
      <c r="H62" s="1">
        <v>1408</v>
      </c>
      <c r="I62" s="7">
        <v>71</v>
      </c>
      <c r="J62" s="9" t="s">
        <v>6</v>
      </c>
      <c r="K62" s="9" t="s">
        <v>6</v>
      </c>
      <c r="L62" s="1">
        <v>49</v>
      </c>
      <c r="M62" s="1" t="s">
        <v>51</v>
      </c>
      <c r="N62" s="1">
        <v>35</v>
      </c>
      <c r="O62" s="1" t="s">
        <v>184</v>
      </c>
      <c r="P62" s="1" t="s">
        <v>5</v>
      </c>
      <c r="Q62" s="1" t="s">
        <v>274</v>
      </c>
      <c r="R62" s="1" t="s">
        <v>275</v>
      </c>
      <c r="S62" s="1" t="s">
        <v>219</v>
      </c>
      <c r="T62" s="1" t="s">
        <v>99</v>
      </c>
      <c r="U62" s="11" t="s">
        <v>6</v>
      </c>
      <c r="V62" s="11" t="s">
        <v>6</v>
      </c>
      <c r="W62" s="1">
        <v>1.74</v>
      </c>
      <c r="X62" s="7">
        <v>68</v>
      </c>
      <c r="Y62" s="151" t="s">
        <v>276</v>
      </c>
      <c r="Z62" s="1" t="s">
        <v>262</v>
      </c>
      <c r="AA62" s="1">
        <v>1932</v>
      </c>
      <c r="AB62" s="1" t="s">
        <v>196</v>
      </c>
      <c r="AC62" s="1">
        <v>62</v>
      </c>
      <c r="AD62" s="1" t="s">
        <v>153</v>
      </c>
      <c r="AE62" s="1" t="s">
        <v>283</v>
      </c>
      <c r="AF62" s="1" t="s">
        <v>284</v>
      </c>
      <c r="AG62" s="1" t="s">
        <v>277</v>
      </c>
      <c r="AH62" s="1" t="s">
        <v>190</v>
      </c>
    </row>
    <row r="63" spans="1:34">
      <c r="A63" t="s">
        <v>303</v>
      </c>
      <c r="C63" t="s">
        <v>286</v>
      </c>
      <c r="D63">
        <v>281</v>
      </c>
      <c r="E63">
        <v>91</v>
      </c>
      <c r="F63">
        <v>303</v>
      </c>
      <c r="G63">
        <v>266</v>
      </c>
      <c r="H63">
        <v>993</v>
      </c>
      <c r="I63" s="6">
        <v>95</v>
      </c>
      <c r="J63" s="8" t="s">
        <v>288</v>
      </c>
      <c r="K63" s="8" t="s">
        <v>289</v>
      </c>
      <c r="L63">
        <v>24</v>
      </c>
      <c r="M63" t="s">
        <v>82</v>
      </c>
      <c r="N63">
        <v>34</v>
      </c>
      <c r="O63" t="s">
        <v>40</v>
      </c>
      <c r="P63" t="s">
        <v>5</v>
      </c>
      <c r="Q63" t="s">
        <v>214</v>
      </c>
      <c r="R63" t="s">
        <v>290</v>
      </c>
      <c r="S63" t="s">
        <v>118</v>
      </c>
      <c r="T63" t="s">
        <v>291</v>
      </c>
      <c r="U63" s="10" t="s">
        <v>293</v>
      </c>
      <c r="V63" s="10" t="s">
        <v>294</v>
      </c>
      <c r="W63">
        <v>1.92</v>
      </c>
      <c r="X63" s="6">
        <v>91</v>
      </c>
      <c r="Y63" s="150" t="s">
        <v>292</v>
      </c>
      <c r="Z63" t="s">
        <v>233</v>
      </c>
      <c r="AA63">
        <v>1624</v>
      </c>
      <c r="AB63" t="s">
        <v>68</v>
      </c>
      <c r="AC63">
        <v>83</v>
      </c>
      <c r="AD63" t="s">
        <v>24</v>
      </c>
      <c r="AE63" t="s">
        <v>180</v>
      </c>
      <c r="AF63" t="s">
        <v>186</v>
      </c>
      <c r="AG63" t="s">
        <v>295</v>
      </c>
      <c r="AH63" t="s">
        <v>296</v>
      </c>
    </row>
    <row r="64" spans="1:34">
      <c r="A64" t="s">
        <v>285</v>
      </c>
      <c r="C64" t="s">
        <v>286</v>
      </c>
      <c r="D64">
        <v>281</v>
      </c>
      <c r="E64">
        <v>91</v>
      </c>
      <c r="F64">
        <v>303</v>
      </c>
      <c r="G64">
        <v>266</v>
      </c>
      <c r="H64">
        <v>993</v>
      </c>
      <c r="I64" s="6">
        <v>95</v>
      </c>
      <c r="J64" s="8" t="s">
        <v>288</v>
      </c>
      <c r="K64" s="8" t="s">
        <v>289</v>
      </c>
      <c r="L64">
        <v>24</v>
      </c>
      <c r="M64" t="s">
        <v>82</v>
      </c>
      <c r="N64">
        <v>34</v>
      </c>
      <c r="O64" t="s">
        <v>40</v>
      </c>
      <c r="P64" t="s">
        <v>5</v>
      </c>
      <c r="Q64" t="s">
        <v>214</v>
      </c>
      <c r="R64" t="s">
        <v>290</v>
      </c>
      <c r="S64" t="s">
        <v>118</v>
      </c>
      <c r="T64" t="s">
        <v>291</v>
      </c>
      <c r="U64" s="10" t="s">
        <v>293</v>
      </c>
      <c r="V64" s="10" t="s">
        <v>294</v>
      </c>
      <c r="W64">
        <v>1.92</v>
      </c>
      <c r="X64" s="6">
        <v>91</v>
      </c>
      <c r="Y64" s="150" t="s">
        <v>292</v>
      </c>
      <c r="Z64" t="s">
        <v>233</v>
      </c>
      <c r="AA64">
        <v>1624</v>
      </c>
      <c r="AB64" t="s">
        <v>68</v>
      </c>
      <c r="AC64">
        <v>83</v>
      </c>
      <c r="AD64" t="s">
        <v>24</v>
      </c>
      <c r="AE64" t="s">
        <v>180</v>
      </c>
      <c r="AF64" t="s">
        <v>186</v>
      </c>
      <c r="AG64" t="s">
        <v>295</v>
      </c>
      <c r="AH64" t="s">
        <v>296</v>
      </c>
    </row>
    <row r="65" spans="1:34">
      <c r="A65" t="s">
        <v>304</v>
      </c>
      <c r="C65" t="s">
        <v>305</v>
      </c>
      <c r="D65">
        <v>658</v>
      </c>
      <c r="E65">
        <v>74</v>
      </c>
      <c r="F65">
        <v>640</v>
      </c>
      <c r="G65">
        <v>667</v>
      </c>
      <c r="H65">
        <v>1029</v>
      </c>
      <c r="I65" s="6">
        <v>77</v>
      </c>
      <c r="J65" s="8" t="s">
        <v>6</v>
      </c>
      <c r="K65" s="8" t="s">
        <v>6</v>
      </c>
      <c r="L65">
        <v>36</v>
      </c>
      <c r="M65" t="s">
        <v>210</v>
      </c>
      <c r="N65">
        <v>53</v>
      </c>
      <c r="O65" t="s">
        <v>136</v>
      </c>
      <c r="P65" t="s">
        <v>5</v>
      </c>
      <c r="Q65" t="s">
        <v>307</v>
      </c>
      <c r="R65" t="s">
        <v>245</v>
      </c>
      <c r="S65" t="s">
        <v>8</v>
      </c>
      <c r="T65" t="s">
        <v>308</v>
      </c>
      <c r="U65" s="10" t="s">
        <v>6</v>
      </c>
      <c r="V65" s="10" t="s">
        <v>6</v>
      </c>
      <c r="W65">
        <v>1.64</v>
      </c>
      <c r="X65" s="6">
        <v>70</v>
      </c>
      <c r="Y65" s="150" t="s">
        <v>309</v>
      </c>
      <c r="Z65" t="s">
        <v>297</v>
      </c>
      <c r="AA65">
        <v>1960</v>
      </c>
      <c r="AB65" t="s">
        <v>315</v>
      </c>
      <c r="AC65">
        <v>68</v>
      </c>
      <c r="AD65" t="s">
        <v>316</v>
      </c>
      <c r="AE65" t="s">
        <v>317</v>
      </c>
      <c r="AF65" t="s">
        <v>9</v>
      </c>
      <c r="AG65" t="s">
        <v>310</v>
      </c>
      <c r="AH65" t="s">
        <v>311</v>
      </c>
    </row>
    <row r="66" spans="1:34">
      <c r="A66" s="1" t="s">
        <v>319</v>
      </c>
      <c r="B66" s="1"/>
      <c r="C66" s="1" t="s">
        <v>320</v>
      </c>
      <c r="D66" s="1">
        <v>732</v>
      </c>
      <c r="E66" s="1">
        <v>60</v>
      </c>
      <c r="F66" s="1">
        <v>686</v>
      </c>
      <c r="G66" s="1">
        <v>756</v>
      </c>
      <c r="H66" s="1">
        <v>1750</v>
      </c>
      <c r="I66" s="7">
        <v>65</v>
      </c>
      <c r="J66" s="9" t="s">
        <v>6</v>
      </c>
      <c r="K66" s="9" t="s">
        <v>6</v>
      </c>
      <c r="L66" s="1">
        <v>65</v>
      </c>
      <c r="M66" s="1" t="s">
        <v>70</v>
      </c>
      <c r="N66" s="1">
        <v>81</v>
      </c>
      <c r="O66" s="1" t="s">
        <v>136</v>
      </c>
      <c r="P66" s="1" t="s">
        <v>5</v>
      </c>
      <c r="Q66" s="1" t="s">
        <v>7</v>
      </c>
      <c r="R66" s="1" t="s">
        <v>7</v>
      </c>
      <c r="S66" s="1" t="s">
        <v>219</v>
      </c>
      <c r="T66" s="1" t="s">
        <v>321</v>
      </c>
      <c r="U66" s="11" t="s">
        <v>6</v>
      </c>
      <c r="V66" s="11" t="s">
        <v>6</v>
      </c>
      <c r="W66" s="1">
        <v>2.09</v>
      </c>
      <c r="X66" s="7">
        <v>66</v>
      </c>
      <c r="Y66" s="151" t="s">
        <v>156</v>
      </c>
      <c r="Z66" s="1" t="s">
        <v>282</v>
      </c>
      <c r="AA66" s="1">
        <v>2094</v>
      </c>
      <c r="AB66" s="1" t="s">
        <v>328</v>
      </c>
      <c r="AC66" s="1">
        <v>52</v>
      </c>
      <c r="AD66" s="1" t="s">
        <v>63</v>
      </c>
      <c r="AE66" s="1" t="s">
        <v>330</v>
      </c>
      <c r="AF66" s="1" t="s">
        <v>329</v>
      </c>
      <c r="AG66" s="1" t="s">
        <v>322</v>
      </c>
      <c r="AH66" s="1" t="s">
        <v>323</v>
      </c>
    </row>
    <row r="67" spans="1:34" s="13" customFormat="1">
      <c r="A67" t="s">
        <v>331</v>
      </c>
      <c r="B67"/>
      <c r="C67" t="s">
        <v>332</v>
      </c>
      <c r="D67">
        <v>564</v>
      </c>
      <c r="E67">
        <v>71</v>
      </c>
      <c r="F67">
        <v>557</v>
      </c>
      <c r="G67">
        <v>565</v>
      </c>
      <c r="H67">
        <v>1540</v>
      </c>
      <c r="I67" s="6">
        <v>75</v>
      </c>
      <c r="J67" s="8" t="s">
        <v>6</v>
      </c>
      <c r="K67" s="8" t="s">
        <v>6</v>
      </c>
      <c r="L67">
        <v>48</v>
      </c>
      <c r="M67" t="s">
        <v>30</v>
      </c>
      <c r="N67">
        <v>43</v>
      </c>
      <c r="O67" t="s">
        <v>333</v>
      </c>
      <c r="P67" t="s">
        <v>5</v>
      </c>
      <c r="Q67" t="s">
        <v>7</v>
      </c>
      <c r="R67" t="s">
        <v>7</v>
      </c>
      <c r="S67" t="s">
        <v>45</v>
      </c>
      <c r="T67" t="s">
        <v>92</v>
      </c>
      <c r="U67" s="10" t="s">
        <v>6</v>
      </c>
      <c r="V67" s="10" t="s">
        <v>6</v>
      </c>
      <c r="W67">
        <v>2.29</v>
      </c>
      <c r="X67" s="6">
        <v>68</v>
      </c>
      <c r="Y67" s="150" t="s">
        <v>334</v>
      </c>
      <c r="Z67" t="s">
        <v>325</v>
      </c>
      <c r="AA67">
        <v>1918</v>
      </c>
      <c r="AB67" t="s">
        <v>337</v>
      </c>
      <c r="AC67">
        <v>63</v>
      </c>
      <c r="AD67" t="s">
        <v>236</v>
      </c>
      <c r="AE67" t="s">
        <v>207</v>
      </c>
      <c r="AF67" t="s">
        <v>27</v>
      </c>
      <c r="AG67" t="s">
        <v>222</v>
      </c>
      <c r="AH67" t="s">
        <v>34</v>
      </c>
    </row>
    <row r="68" spans="1:34">
      <c r="A68" s="1" t="s">
        <v>338</v>
      </c>
      <c r="B68" s="1"/>
      <c r="C68" s="1" t="s">
        <v>339</v>
      </c>
      <c r="D68" s="1">
        <v>422</v>
      </c>
      <c r="E68" s="1">
        <v>71</v>
      </c>
      <c r="F68" s="1">
        <v>359</v>
      </c>
      <c r="G68" s="1">
        <v>459</v>
      </c>
      <c r="H68" s="1">
        <v>1089</v>
      </c>
      <c r="I68" s="7">
        <v>75</v>
      </c>
      <c r="J68" s="9" t="s">
        <v>6</v>
      </c>
      <c r="K68" s="9" t="s">
        <v>6</v>
      </c>
      <c r="L68" s="1">
        <v>50</v>
      </c>
      <c r="M68" s="1" t="s">
        <v>77</v>
      </c>
      <c r="N68" s="1">
        <v>55</v>
      </c>
      <c r="O68" s="1" t="s">
        <v>136</v>
      </c>
      <c r="P68" s="1" t="s">
        <v>5</v>
      </c>
      <c r="Q68" s="1" t="s">
        <v>7</v>
      </c>
      <c r="R68" s="1" t="s">
        <v>7</v>
      </c>
      <c r="S68" s="1" t="s">
        <v>219</v>
      </c>
      <c r="T68" s="1" t="s">
        <v>9</v>
      </c>
      <c r="U68" s="11" t="s">
        <v>6</v>
      </c>
      <c r="V68" s="11" t="s">
        <v>6</v>
      </c>
      <c r="W68" s="1">
        <v>2.4300000000000002</v>
      </c>
      <c r="X68" s="7">
        <v>68</v>
      </c>
      <c r="Y68" s="151" t="s">
        <v>87</v>
      </c>
      <c r="Z68" s="1" t="s">
        <v>120</v>
      </c>
      <c r="AA68" s="1">
        <v>1820</v>
      </c>
      <c r="AB68" s="1" t="s">
        <v>345</v>
      </c>
      <c r="AC68" s="1">
        <v>64</v>
      </c>
      <c r="AD68" s="1" t="s">
        <v>346</v>
      </c>
      <c r="AE68" s="1" t="s">
        <v>347</v>
      </c>
      <c r="AF68" s="1" t="s">
        <v>132</v>
      </c>
      <c r="AG68" s="1" t="s">
        <v>232</v>
      </c>
      <c r="AH68" s="1" t="s">
        <v>341</v>
      </c>
    </row>
    <row r="69" spans="1:34">
      <c r="A69" t="s">
        <v>348</v>
      </c>
      <c r="C69" t="s">
        <v>349</v>
      </c>
      <c r="D69">
        <v>718</v>
      </c>
      <c r="E69">
        <v>78</v>
      </c>
      <c r="F69">
        <v>632</v>
      </c>
      <c r="G69">
        <v>769</v>
      </c>
      <c r="H69">
        <v>699</v>
      </c>
      <c r="I69" s="6">
        <v>81</v>
      </c>
      <c r="J69" s="8" t="s">
        <v>351</v>
      </c>
      <c r="K69" s="8" t="s">
        <v>352</v>
      </c>
      <c r="L69">
        <v>45</v>
      </c>
      <c r="M69" t="s">
        <v>350</v>
      </c>
      <c r="N69">
        <v>86</v>
      </c>
      <c r="O69" t="s">
        <v>191</v>
      </c>
      <c r="P69" t="s">
        <v>5</v>
      </c>
      <c r="Q69" t="s">
        <v>353</v>
      </c>
      <c r="R69" t="s">
        <v>246</v>
      </c>
      <c r="S69" t="s">
        <v>8</v>
      </c>
      <c r="T69" t="s">
        <v>168</v>
      </c>
      <c r="U69" s="10" t="s">
        <v>6</v>
      </c>
      <c r="V69" s="10" t="s">
        <v>6</v>
      </c>
      <c r="W69">
        <v>2.04</v>
      </c>
      <c r="X69" s="6">
        <v>70</v>
      </c>
      <c r="Y69" s="150" t="s">
        <v>158</v>
      </c>
      <c r="Z69" t="s">
        <v>33</v>
      </c>
      <c r="AA69">
        <v>2098</v>
      </c>
      <c r="AB69" t="s">
        <v>90</v>
      </c>
      <c r="AC69">
        <v>69</v>
      </c>
      <c r="AD69" t="s">
        <v>279</v>
      </c>
      <c r="AE69" t="s">
        <v>93</v>
      </c>
      <c r="AF69" t="s">
        <v>92</v>
      </c>
      <c r="AG69" t="s">
        <v>34</v>
      </c>
      <c r="AH69" t="s">
        <v>59</v>
      </c>
    </row>
    <row r="70" spans="1:34">
      <c r="A70" s="1" t="s">
        <v>358</v>
      </c>
      <c r="B70" s="1"/>
      <c r="C70" s="1" t="s">
        <v>359</v>
      </c>
      <c r="D70" s="1">
        <v>467</v>
      </c>
      <c r="E70" s="1">
        <v>66</v>
      </c>
      <c r="F70" s="1">
        <v>545</v>
      </c>
      <c r="G70" s="1">
        <v>414</v>
      </c>
      <c r="H70" s="1">
        <v>2230</v>
      </c>
      <c r="I70" s="7">
        <v>69</v>
      </c>
      <c r="J70" s="9" t="s">
        <v>6</v>
      </c>
      <c r="K70" s="9" t="s">
        <v>6</v>
      </c>
      <c r="L70" s="1">
        <v>44</v>
      </c>
      <c r="M70" s="1" t="s">
        <v>360</v>
      </c>
      <c r="N70" s="1">
        <v>60</v>
      </c>
      <c r="O70" s="1" t="s">
        <v>360</v>
      </c>
      <c r="P70" s="1" t="s">
        <v>5</v>
      </c>
      <c r="Q70" s="1" t="s">
        <v>7</v>
      </c>
      <c r="R70" s="1" t="s">
        <v>7</v>
      </c>
      <c r="S70" s="1" t="s">
        <v>118</v>
      </c>
      <c r="T70" s="1" t="s">
        <v>132</v>
      </c>
      <c r="U70" s="11" t="s">
        <v>6</v>
      </c>
      <c r="V70" s="11" t="s">
        <v>6</v>
      </c>
      <c r="W70" s="1">
        <v>2.68</v>
      </c>
      <c r="X70" s="7">
        <v>67</v>
      </c>
      <c r="Y70" s="151" t="s">
        <v>309</v>
      </c>
      <c r="Z70" s="1" t="s">
        <v>237</v>
      </c>
      <c r="AA70" s="1">
        <v>1861</v>
      </c>
      <c r="AB70" s="1" t="s">
        <v>214</v>
      </c>
      <c r="AC70" s="1">
        <v>59</v>
      </c>
      <c r="AD70" s="1" t="s">
        <v>140</v>
      </c>
      <c r="AE70" s="1" t="s">
        <v>364</v>
      </c>
      <c r="AF70" s="1" t="s">
        <v>365</v>
      </c>
      <c r="AG70" s="1" t="s">
        <v>361</v>
      </c>
      <c r="AH70" s="1" t="s">
        <v>12</v>
      </c>
    </row>
    <row r="71" spans="1:34">
      <c r="A71" t="s">
        <v>366</v>
      </c>
      <c r="C71" t="s">
        <v>367</v>
      </c>
      <c r="D71">
        <v>708</v>
      </c>
      <c r="E71">
        <v>70</v>
      </c>
      <c r="F71">
        <v>730</v>
      </c>
      <c r="G71">
        <v>690</v>
      </c>
      <c r="H71">
        <v>2375</v>
      </c>
      <c r="I71" s="6">
        <v>73</v>
      </c>
      <c r="J71" s="8" t="s">
        <v>6</v>
      </c>
      <c r="K71" s="8" t="s">
        <v>6</v>
      </c>
      <c r="L71">
        <v>65</v>
      </c>
      <c r="M71" t="s">
        <v>82</v>
      </c>
      <c r="N71">
        <v>70</v>
      </c>
      <c r="O71" t="s">
        <v>184</v>
      </c>
      <c r="P71" t="s">
        <v>5</v>
      </c>
      <c r="Q71" t="s">
        <v>7</v>
      </c>
      <c r="R71" t="s">
        <v>7</v>
      </c>
      <c r="S71" t="s">
        <v>230</v>
      </c>
      <c r="T71" t="s">
        <v>73</v>
      </c>
      <c r="U71" s="10" t="s">
        <v>6</v>
      </c>
      <c r="V71" s="10" t="s">
        <v>6</v>
      </c>
      <c r="W71">
        <v>2.4900000000000002</v>
      </c>
      <c r="X71" s="6">
        <v>68</v>
      </c>
      <c r="Y71" s="150" t="s">
        <v>334</v>
      </c>
      <c r="Z71" t="s">
        <v>368</v>
      </c>
      <c r="AA71">
        <v>2106</v>
      </c>
      <c r="AB71" t="s">
        <v>328</v>
      </c>
      <c r="AC71">
        <v>63</v>
      </c>
      <c r="AD71" t="s">
        <v>369</v>
      </c>
      <c r="AE71" t="s">
        <v>370</v>
      </c>
      <c r="AF71" t="s">
        <v>25</v>
      </c>
      <c r="AG71" t="s">
        <v>222</v>
      </c>
      <c r="AH71" t="s">
        <v>34</v>
      </c>
    </row>
    <row r="72" spans="1:34" s="13" customFormat="1">
      <c r="A72" t="s">
        <v>371</v>
      </c>
      <c r="B72"/>
      <c r="C72" t="s">
        <v>372</v>
      </c>
      <c r="D72">
        <v>544</v>
      </c>
      <c r="E72">
        <v>74</v>
      </c>
      <c r="F72">
        <v>600</v>
      </c>
      <c r="G72">
        <v>505</v>
      </c>
      <c r="H72">
        <v>2126</v>
      </c>
      <c r="I72" s="6">
        <v>78</v>
      </c>
      <c r="J72" s="8" t="s">
        <v>6</v>
      </c>
      <c r="K72" s="8" t="s">
        <v>6</v>
      </c>
      <c r="L72">
        <v>48</v>
      </c>
      <c r="M72" t="s">
        <v>184</v>
      </c>
      <c r="N72">
        <v>67</v>
      </c>
      <c r="O72" t="s">
        <v>3</v>
      </c>
      <c r="P72" t="s">
        <v>5</v>
      </c>
      <c r="Q72" t="s">
        <v>207</v>
      </c>
      <c r="R72" t="s">
        <v>374</v>
      </c>
      <c r="S72" t="s">
        <v>118</v>
      </c>
      <c r="T72" t="s">
        <v>168</v>
      </c>
      <c r="U72" s="10" t="s">
        <v>6</v>
      </c>
      <c r="V72" s="10" t="s">
        <v>6</v>
      </c>
      <c r="W72">
        <v>3.68</v>
      </c>
      <c r="X72" s="6">
        <v>70</v>
      </c>
      <c r="Y72" s="150" t="s">
        <v>369</v>
      </c>
      <c r="Z72" t="s">
        <v>195</v>
      </c>
      <c r="AA72">
        <v>2044</v>
      </c>
      <c r="AB72" t="s">
        <v>379</v>
      </c>
      <c r="AC72">
        <v>68</v>
      </c>
      <c r="AD72" t="s">
        <v>380</v>
      </c>
      <c r="AE72" t="s">
        <v>239</v>
      </c>
      <c r="AF72" t="s">
        <v>73</v>
      </c>
      <c r="AG72" t="s">
        <v>12</v>
      </c>
      <c r="AH72" t="s">
        <v>142</v>
      </c>
    </row>
    <row r="73" spans="1:34">
      <c r="A73" s="1" t="s">
        <v>382</v>
      </c>
      <c r="B73" s="1"/>
      <c r="C73" s="1" t="s">
        <v>383</v>
      </c>
      <c r="D73" s="1">
        <v>502</v>
      </c>
      <c r="E73" s="1">
        <v>69</v>
      </c>
      <c r="F73" s="1">
        <v>489</v>
      </c>
      <c r="G73" s="1">
        <v>505</v>
      </c>
      <c r="H73" s="1">
        <v>2091</v>
      </c>
      <c r="I73" s="7">
        <v>73</v>
      </c>
      <c r="J73" s="9" t="s">
        <v>6</v>
      </c>
      <c r="K73" s="9" t="s">
        <v>6</v>
      </c>
      <c r="L73" s="1">
        <v>66</v>
      </c>
      <c r="M73" s="1" t="s">
        <v>30</v>
      </c>
      <c r="N73" s="1">
        <v>104</v>
      </c>
      <c r="O73" s="1" t="s">
        <v>4</v>
      </c>
      <c r="P73" s="1" t="s">
        <v>5</v>
      </c>
      <c r="Q73" s="1" t="s">
        <v>7</v>
      </c>
      <c r="R73" s="1" t="s">
        <v>7</v>
      </c>
      <c r="S73" s="1" t="s">
        <v>118</v>
      </c>
      <c r="T73" s="1" t="s">
        <v>73</v>
      </c>
      <c r="U73" s="11" t="s">
        <v>6</v>
      </c>
      <c r="V73" s="11" t="s">
        <v>6</v>
      </c>
      <c r="W73" s="1">
        <v>2.66</v>
      </c>
      <c r="X73" s="7">
        <v>68</v>
      </c>
      <c r="Y73" s="151" t="s">
        <v>143</v>
      </c>
      <c r="Z73" s="1" t="s">
        <v>292</v>
      </c>
      <c r="AA73" s="1">
        <v>1916</v>
      </c>
      <c r="AB73" s="1" t="s">
        <v>364</v>
      </c>
      <c r="AC73" s="1">
        <v>62</v>
      </c>
      <c r="AD73" s="1" t="s">
        <v>139</v>
      </c>
      <c r="AE73" s="1" t="s">
        <v>387</v>
      </c>
      <c r="AF73" s="1" t="s">
        <v>25</v>
      </c>
      <c r="AG73" s="1" t="s">
        <v>232</v>
      </c>
      <c r="AH73" s="1" t="s">
        <v>384</v>
      </c>
    </row>
    <row r="74" spans="1:34">
      <c r="A74" s="1" t="s">
        <v>388</v>
      </c>
      <c r="B74" s="1"/>
      <c r="C74" s="1" t="s">
        <v>389</v>
      </c>
      <c r="D74" s="1">
        <v>487</v>
      </c>
      <c r="E74" s="1">
        <v>68</v>
      </c>
      <c r="F74" s="1">
        <v>485</v>
      </c>
      <c r="G74" s="1">
        <v>483</v>
      </c>
      <c r="H74" s="1">
        <v>2448</v>
      </c>
      <c r="I74" s="7">
        <v>72</v>
      </c>
      <c r="J74" s="9" t="s">
        <v>6</v>
      </c>
      <c r="K74" s="9" t="s">
        <v>6</v>
      </c>
      <c r="L74" s="1">
        <v>74</v>
      </c>
      <c r="M74" s="1" t="s">
        <v>36</v>
      </c>
      <c r="N74" s="1">
        <v>77</v>
      </c>
      <c r="O74" s="1" t="s">
        <v>3</v>
      </c>
      <c r="P74" s="1" t="s">
        <v>5</v>
      </c>
      <c r="Q74" s="1" t="s">
        <v>7</v>
      </c>
      <c r="R74" s="1" t="s">
        <v>7</v>
      </c>
      <c r="S74" s="1" t="s">
        <v>219</v>
      </c>
      <c r="T74" s="1" t="s">
        <v>27</v>
      </c>
      <c r="U74" s="11" t="s">
        <v>6</v>
      </c>
      <c r="V74" s="11" t="s">
        <v>6</v>
      </c>
      <c r="W74" s="1">
        <v>2.2599999999999998</v>
      </c>
      <c r="X74" s="7">
        <v>68</v>
      </c>
      <c r="Y74" s="151" t="s">
        <v>109</v>
      </c>
      <c r="Z74" s="1" t="s">
        <v>268</v>
      </c>
      <c r="AA74" s="1">
        <v>1881</v>
      </c>
      <c r="AB74" s="1" t="s">
        <v>270</v>
      </c>
      <c r="AC74" s="1">
        <v>60</v>
      </c>
      <c r="AD74" s="1" t="s">
        <v>237</v>
      </c>
      <c r="AE74" s="1" t="s">
        <v>397</v>
      </c>
      <c r="AF74" s="1" t="s">
        <v>269</v>
      </c>
      <c r="AG74" s="1" t="s">
        <v>222</v>
      </c>
      <c r="AH74" s="1" t="s">
        <v>390</v>
      </c>
    </row>
    <row r="75" spans="1:34">
      <c r="A75" t="s">
        <v>398</v>
      </c>
      <c r="C75" t="s">
        <v>399</v>
      </c>
      <c r="D75">
        <v>571</v>
      </c>
      <c r="E75">
        <v>66</v>
      </c>
      <c r="F75">
        <v>522</v>
      </c>
      <c r="G75">
        <v>597</v>
      </c>
      <c r="H75">
        <v>2011</v>
      </c>
      <c r="I75" s="6">
        <v>70</v>
      </c>
      <c r="J75" s="8" t="s">
        <v>6</v>
      </c>
      <c r="K75" s="8" t="s">
        <v>6</v>
      </c>
      <c r="L75">
        <v>74</v>
      </c>
      <c r="M75" t="s">
        <v>70</v>
      </c>
      <c r="N75">
        <v>74</v>
      </c>
      <c r="O75" t="s">
        <v>36</v>
      </c>
      <c r="P75" t="s">
        <v>5</v>
      </c>
      <c r="Q75" t="s">
        <v>7</v>
      </c>
      <c r="R75" t="s">
        <v>7</v>
      </c>
      <c r="S75" t="s">
        <v>45</v>
      </c>
      <c r="T75" t="s">
        <v>284</v>
      </c>
      <c r="U75" s="10" t="s">
        <v>6</v>
      </c>
      <c r="V75" s="10" t="s">
        <v>6</v>
      </c>
      <c r="W75">
        <v>1.74</v>
      </c>
      <c r="X75" s="6">
        <v>67</v>
      </c>
      <c r="Y75" s="150" t="s">
        <v>169</v>
      </c>
      <c r="Z75" t="s">
        <v>254</v>
      </c>
      <c r="AA75">
        <v>1897</v>
      </c>
      <c r="AB75" t="s">
        <v>255</v>
      </c>
      <c r="AC75">
        <v>58</v>
      </c>
      <c r="AD75" t="s">
        <v>267</v>
      </c>
      <c r="AE75" t="s">
        <v>403</v>
      </c>
      <c r="AF75" t="s">
        <v>404</v>
      </c>
      <c r="AG75" t="s">
        <v>400</v>
      </c>
      <c r="AH75" t="s">
        <v>34</v>
      </c>
    </row>
    <row r="76" spans="1:34" s="13" customFormat="1">
      <c r="A76" t="s">
        <v>417</v>
      </c>
      <c r="B76"/>
      <c r="C76" t="s">
        <v>406</v>
      </c>
      <c r="D76">
        <v>388</v>
      </c>
      <c r="E76">
        <v>91</v>
      </c>
      <c r="F76">
        <v>400</v>
      </c>
      <c r="G76">
        <v>379</v>
      </c>
      <c r="H76">
        <v>585</v>
      </c>
      <c r="I76" s="6">
        <v>95</v>
      </c>
      <c r="J76" s="8" t="s">
        <v>408</v>
      </c>
      <c r="K76" s="8" t="s">
        <v>409</v>
      </c>
      <c r="L76">
        <v>14</v>
      </c>
      <c r="M76" t="s">
        <v>40</v>
      </c>
      <c r="N76">
        <v>19</v>
      </c>
      <c r="O76" t="s">
        <v>40</v>
      </c>
      <c r="P76" t="s">
        <v>5</v>
      </c>
      <c r="Q76" t="s">
        <v>274</v>
      </c>
      <c r="R76" t="s">
        <v>410</v>
      </c>
      <c r="S76" t="s">
        <v>31</v>
      </c>
      <c r="T76" t="s">
        <v>411</v>
      </c>
      <c r="U76" s="10" t="s">
        <v>135</v>
      </c>
      <c r="V76" s="10" t="s">
        <v>414</v>
      </c>
      <c r="W76">
        <v>1.52</v>
      </c>
      <c r="X76" s="6">
        <v>90</v>
      </c>
      <c r="Y76" s="150" t="s">
        <v>412</v>
      </c>
      <c r="Z76" t="s">
        <v>413</v>
      </c>
      <c r="AA76">
        <v>1653</v>
      </c>
      <c r="AB76" t="s">
        <v>43</v>
      </c>
      <c r="AC76">
        <v>83</v>
      </c>
      <c r="AD76" t="s">
        <v>237</v>
      </c>
      <c r="AE76" t="s">
        <v>93</v>
      </c>
      <c r="AF76" t="s">
        <v>32</v>
      </c>
      <c r="AG76" t="s">
        <v>415</v>
      </c>
      <c r="AH76" t="s">
        <v>416</v>
      </c>
    </row>
    <row r="77" spans="1:34">
      <c r="A77" t="s">
        <v>405</v>
      </c>
      <c r="C77" t="s">
        <v>406</v>
      </c>
      <c r="D77">
        <v>388</v>
      </c>
      <c r="E77">
        <v>91</v>
      </c>
      <c r="F77">
        <v>400</v>
      </c>
      <c r="G77">
        <v>379</v>
      </c>
      <c r="H77">
        <v>585</v>
      </c>
      <c r="I77" s="6">
        <v>95</v>
      </c>
      <c r="J77" s="8" t="s">
        <v>408</v>
      </c>
      <c r="K77" s="8" t="s">
        <v>409</v>
      </c>
      <c r="L77">
        <v>14</v>
      </c>
      <c r="M77" t="s">
        <v>40</v>
      </c>
      <c r="N77">
        <v>19</v>
      </c>
      <c r="O77" t="s">
        <v>40</v>
      </c>
      <c r="P77" t="s">
        <v>5</v>
      </c>
      <c r="Q77" t="s">
        <v>274</v>
      </c>
      <c r="R77" t="s">
        <v>410</v>
      </c>
      <c r="S77" t="s">
        <v>31</v>
      </c>
      <c r="T77" t="s">
        <v>411</v>
      </c>
      <c r="U77" s="10" t="s">
        <v>135</v>
      </c>
      <c r="V77" s="10" t="s">
        <v>414</v>
      </c>
      <c r="W77">
        <v>1.52</v>
      </c>
      <c r="X77" s="6">
        <v>90</v>
      </c>
      <c r="Y77" s="150" t="s">
        <v>412</v>
      </c>
      <c r="Z77" t="s">
        <v>413</v>
      </c>
      <c r="AA77">
        <v>1653</v>
      </c>
      <c r="AB77" t="s">
        <v>43</v>
      </c>
      <c r="AC77">
        <v>83</v>
      </c>
      <c r="AD77" t="s">
        <v>237</v>
      </c>
      <c r="AE77" t="s">
        <v>93</v>
      </c>
      <c r="AF77" t="s">
        <v>32</v>
      </c>
      <c r="AG77" t="s">
        <v>415</v>
      </c>
      <c r="AH77" t="s">
        <v>416</v>
      </c>
    </row>
    <row r="78" spans="1:34">
      <c r="A78" s="1" t="s">
        <v>418</v>
      </c>
      <c r="B78" s="1"/>
      <c r="C78" s="1" t="s">
        <v>419</v>
      </c>
      <c r="D78" s="1">
        <v>501</v>
      </c>
      <c r="E78" s="1">
        <v>67</v>
      </c>
      <c r="F78" s="1">
        <v>446</v>
      </c>
      <c r="G78" s="1">
        <v>534</v>
      </c>
      <c r="H78" s="1">
        <v>295</v>
      </c>
      <c r="I78" s="7">
        <v>71</v>
      </c>
      <c r="J78" s="9" t="s">
        <v>6</v>
      </c>
      <c r="K78" s="9" t="s">
        <v>6</v>
      </c>
      <c r="L78" s="1">
        <v>24</v>
      </c>
      <c r="M78" s="1" t="s">
        <v>136</v>
      </c>
      <c r="N78" s="1">
        <v>61</v>
      </c>
      <c r="O78" s="1" t="s">
        <v>421</v>
      </c>
      <c r="P78" s="1" t="s">
        <v>5</v>
      </c>
      <c r="Q78" s="1" t="s">
        <v>370</v>
      </c>
      <c r="R78" s="1" t="s">
        <v>71</v>
      </c>
      <c r="S78" s="1" t="s">
        <v>8</v>
      </c>
      <c r="T78" s="1" t="s">
        <v>146</v>
      </c>
      <c r="U78" s="11" t="s">
        <v>6</v>
      </c>
      <c r="V78" s="11" t="s">
        <v>6</v>
      </c>
      <c r="W78" s="1">
        <v>3.18</v>
      </c>
      <c r="X78" s="7">
        <v>69</v>
      </c>
      <c r="Y78" s="151" t="s">
        <v>265</v>
      </c>
      <c r="Z78" s="1" t="s">
        <v>385</v>
      </c>
      <c r="AA78" s="1">
        <v>1898</v>
      </c>
      <c r="AB78" s="1" t="s">
        <v>423</v>
      </c>
      <c r="AC78" s="1">
        <v>59</v>
      </c>
      <c r="AD78" s="1" t="s">
        <v>39</v>
      </c>
      <c r="AE78" s="1" t="s">
        <v>425</v>
      </c>
      <c r="AF78" s="1" t="s">
        <v>424</v>
      </c>
      <c r="AG78" s="1" t="s">
        <v>422</v>
      </c>
      <c r="AH78" s="1" t="s">
        <v>261</v>
      </c>
    </row>
    <row r="79" spans="1:34">
      <c r="A79" t="s">
        <v>426</v>
      </c>
      <c r="C79" t="s">
        <v>427</v>
      </c>
      <c r="D79">
        <v>776</v>
      </c>
      <c r="E79">
        <v>74</v>
      </c>
      <c r="F79">
        <v>708</v>
      </c>
      <c r="G79">
        <v>816</v>
      </c>
      <c r="H79">
        <v>1502</v>
      </c>
      <c r="I79" s="6">
        <v>78</v>
      </c>
      <c r="J79" s="8" t="s">
        <v>6</v>
      </c>
      <c r="K79" s="8" t="s">
        <v>6</v>
      </c>
      <c r="L79">
        <v>64</v>
      </c>
      <c r="M79" t="s">
        <v>77</v>
      </c>
      <c r="N79">
        <v>113</v>
      </c>
      <c r="O79" t="s">
        <v>395</v>
      </c>
      <c r="P79" t="s">
        <v>5</v>
      </c>
      <c r="Q79" t="s">
        <v>205</v>
      </c>
      <c r="R79" t="s">
        <v>187</v>
      </c>
      <c r="S79" t="s">
        <v>8</v>
      </c>
      <c r="T79" t="s">
        <v>428</v>
      </c>
      <c r="U79" s="10" t="s">
        <v>6</v>
      </c>
      <c r="V79" s="10" t="s">
        <v>6</v>
      </c>
      <c r="W79">
        <v>3.28</v>
      </c>
      <c r="X79" s="6">
        <v>70</v>
      </c>
      <c r="Y79" s="150" t="s">
        <v>87</v>
      </c>
      <c r="Z79" t="s">
        <v>429</v>
      </c>
      <c r="AA79">
        <v>2237</v>
      </c>
      <c r="AB79" t="s">
        <v>431</v>
      </c>
      <c r="AC79">
        <v>67</v>
      </c>
      <c r="AD79" t="s">
        <v>103</v>
      </c>
      <c r="AE79" t="s">
        <v>347</v>
      </c>
      <c r="AF79" t="s">
        <v>73</v>
      </c>
      <c r="AG79" t="s">
        <v>232</v>
      </c>
      <c r="AH79" t="s">
        <v>34</v>
      </c>
    </row>
    <row r="80" spans="1:34">
      <c r="A80" t="s">
        <v>432</v>
      </c>
      <c r="C80" t="s">
        <v>433</v>
      </c>
      <c r="D80">
        <v>97</v>
      </c>
      <c r="E80">
        <v>89</v>
      </c>
      <c r="F80">
        <v>147</v>
      </c>
      <c r="G80">
        <v>64</v>
      </c>
      <c r="H80">
        <v>1634</v>
      </c>
      <c r="I80" s="6">
        <v>93</v>
      </c>
      <c r="J80" s="8" t="s">
        <v>420</v>
      </c>
      <c r="K80" s="8" t="s">
        <v>435</v>
      </c>
      <c r="L80">
        <v>35</v>
      </c>
      <c r="M80" t="s">
        <v>333</v>
      </c>
      <c r="N80">
        <v>32</v>
      </c>
      <c r="O80" t="s">
        <v>434</v>
      </c>
      <c r="P80" t="s">
        <v>5</v>
      </c>
      <c r="Q80" t="s">
        <v>7</v>
      </c>
      <c r="R80" t="s">
        <v>7</v>
      </c>
      <c r="S80" t="s">
        <v>436</v>
      </c>
      <c r="T80" t="s">
        <v>437</v>
      </c>
      <c r="U80" s="10" t="s">
        <v>438</v>
      </c>
      <c r="V80" s="10" t="s">
        <v>439</v>
      </c>
      <c r="W80">
        <v>0.79</v>
      </c>
      <c r="X80" s="6">
        <v>89</v>
      </c>
      <c r="Y80" s="150" t="s">
        <v>178</v>
      </c>
      <c r="Z80" t="s">
        <v>159</v>
      </c>
      <c r="AA80">
        <v>1300</v>
      </c>
      <c r="AB80" t="s">
        <v>442</v>
      </c>
      <c r="AC80">
        <v>82</v>
      </c>
      <c r="AD80" t="s">
        <v>69</v>
      </c>
      <c r="AE80" t="s">
        <v>443</v>
      </c>
      <c r="AF80" t="s">
        <v>187</v>
      </c>
      <c r="AG80" t="s">
        <v>440</v>
      </c>
      <c r="AH80" t="s">
        <v>80</v>
      </c>
    </row>
    <row r="81" spans="1:34">
      <c r="A81" s="1" t="s">
        <v>444</v>
      </c>
      <c r="B81" s="1"/>
      <c r="C81" s="1" t="s">
        <v>445</v>
      </c>
      <c r="D81" s="1">
        <v>718</v>
      </c>
      <c r="E81" s="1">
        <v>70</v>
      </c>
      <c r="F81" s="1">
        <v>722</v>
      </c>
      <c r="G81" s="1">
        <v>711</v>
      </c>
      <c r="H81" s="1">
        <v>2290</v>
      </c>
      <c r="I81" s="7">
        <v>74</v>
      </c>
      <c r="J81" s="9" t="s">
        <v>6</v>
      </c>
      <c r="K81" s="9" t="s">
        <v>6</v>
      </c>
      <c r="L81" s="1">
        <v>67</v>
      </c>
      <c r="M81" s="1" t="s">
        <v>36</v>
      </c>
      <c r="N81" s="1">
        <v>83</v>
      </c>
      <c r="O81" s="1" t="s">
        <v>36</v>
      </c>
      <c r="P81" s="1" t="s">
        <v>5</v>
      </c>
      <c r="Q81" s="1" t="s">
        <v>185</v>
      </c>
      <c r="R81" s="1" t="s">
        <v>446</v>
      </c>
      <c r="S81" s="1" t="s">
        <v>118</v>
      </c>
      <c r="T81" s="1" t="s">
        <v>73</v>
      </c>
      <c r="U81" s="11" t="s">
        <v>6</v>
      </c>
      <c r="V81" s="11" t="s">
        <v>6</v>
      </c>
      <c r="W81" s="1">
        <v>3.36</v>
      </c>
      <c r="X81" s="7">
        <v>70</v>
      </c>
      <c r="Y81" s="151" t="s">
        <v>145</v>
      </c>
      <c r="Z81" s="1" t="s">
        <v>313</v>
      </c>
      <c r="AA81" s="1">
        <v>2223</v>
      </c>
      <c r="AB81" s="1" t="s">
        <v>447</v>
      </c>
      <c r="AC81" s="1">
        <v>63</v>
      </c>
      <c r="AD81" s="1" t="s">
        <v>91</v>
      </c>
      <c r="AE81" s="1" t="s">
        <v>425</v>
      </c>
      <c r="AF81" s="1" t="s">
        <v>25</v>
      </c>
      <c r="AG81" s="1" t="s">
        <v>232</v>
      </c>
      <c r="AH81" s="1" t="s">
        <v>12</v>
      </c>
    </row>
    <row r="82" spans="1:34">
      <c r="A82" t="s">
        <v>448</v>
      </c>
      <c r="C82" t="s">
        <v>449</v>
      </c>
      <c r="D82">
        <v>550</v>
      </c>
      <c r="E82">
        <v>72</v>
      </c>
      <c r="F82">
        <v>541</v>
      </c>
      <c r="G82">
        <v>553</v>
      </c>
      <c r="H82">
        <v>1529</v>
      </c>
      <c r="I82" s="6">
        <v>76</v>
      </c>
      <c r="J82" s="8" t="s">
        <v>6</v>
      </c>
      <c r="K82" s="8" t="s">
        <v>6</v>
      </c>
      <c r="L82">
        <v>48</v>
      </c>
      <c r="M82" t="s">
        <v>30</v>
      </c>
      <c r="N82">
        <v>58</v>
      </c>
      <c r="O82" t="s">
        <v>30</v>
      </c>
      <c r="P82" t="s">
        <v>5</v>
      </c>
      <c r="Q82" t="s">
        <v>7</v>
      </c>
      <c r="R82" t="s">
        <v>7</v>
      </c>
      <c r="S82" t="s">
        <v>8</v>
      </c>
      <c r="T82" t="s">
        <v>46</v>
      </c>
      <c r="U82" s="10" t="s">
        <v>6</v>
      </c>
      <c r="V82" s="10" t="s">
        <v>6</v>
      </c>
      <c r="W82">
        <v>2.21</v>
      </c>
      <c r="X82" s="6">
        <v>68</v>
      </c>
      <c r="Y82" s="150" t="s">
        <v>159</v>
      </c>
      <c r="Z82" t="s">
        <v>309</v>
      </c>
      <c r="AA82">
        <v>1913</v>
      </c>
      <c r="AB82" t="s">
        <v>238</v>
      </c>
      <c r="AC82">
        <v>64</v>
      </c>
      <c r="AD82" t="s">
        <v>386</v>
      </c>
      <c r="AE82" t="s">
        <v>283</v>
      </c>
      <c r="AF82" t="s">
        <v>25</v>
      </c>
      <c r="AG82" t="s">
        <v>450</v>
      </c>
      <c r="AH82" t="s">
        <v>34</v>
      </c>
    </row>
    <row r="83" spans="1:34">
      <c r="A83" t="s">
        <v>451</v>
      </c>
      <c r="C83" t="s">
        <v>452</v>
      </c>
      <c r="D83">
        <v>628</v>
      </c>
      <c r="E83">
        <v>70</v>
      </c>
      <c r="F83">
        <v>569</v>
      </c>
      <c r="G83">
        <v>660</v>
      </c>
      <c r="H83">
        <v>2183</v>
      </c>
      <c r="I83" s="6">
        <v>74</v>
      </c>
      <c r="J83" s="8" t="s">
        <v>6</v>
      </c>
      <c r="K83" s="8" t="s">
        <v>6</v>
      </c>
      <c r="L83">
        <v>82</v>
      </c>
      <c r="M83" t="s">
        <v>136</v>
      </c>
      <c r="N83">
        <v>102</v>
      </c>
      <c r="O83" t="s">
        <v>164</v>
      </c>
      <c r="P83" t="s">
        <v>5</v>
      </c>
      <c r="Q83" t="s">
        <v>7</v>
      </c>
      <c r="R83" t="s">
        <v>7</v>
      </c>
      <c r="S83" t="s">
        <v>31</v>
      </c>
      <c r="T83" t="s">
        <v>73</v>
      </c>
      <c r="U83" s="10" t="s">
        <v>6</v>
      </c>
      <c r="V83" s="10" t="s">
        <v>6</v>
      </c>
      <c r="W83">
        <v>2.5499999999999998</v>
      </c>
      <c r="X83" s="6">
        <v>68</v>
      </c>
      <c r="Y83" s="150" t="s">
        <v>151</v>
      </c>
      <c r="Z83" t="s">
        <v>61</v>
      </c>
      <c r="AA83">
        <v>2051</v>
      </c>
      <c r="AB83" t="s">
        <v>68</v>
      </c>
      <c r="AC83">
        <v>62</v>
      </c>
      <c r="AD83" t="s">
        <v>376</v>
      </c>
      <c r="AE83" t="s">
        <v>454</v>
      </c>
      <c r="AF83" t="s">
        <v>25</v>
      </c>
      <c r="AG83" t="s">
        <v>222</v>
      </c>
      <c r="AH83" t="s">
        <v>34</v>
      </c>
    </row>
    <row r="84" spans="1:34">
      <c r="A84" s="1" t="s">
        <v>455</v>
      </c>
      <c r="B84" s="1"/>
      <c r="C84" s="1" t="s">
        <v>456</v>
      </c>
      <c r="D84" s="1">
        <v>518</v>
      </c>
      <c r="E84" s="1">
        <v>71</v>
      </c>
      <c r="F84" s="1">
        <v>489</v>
      </c>
      <c r="G84" s="1">
        <v>532</v>
      </c>
      <c r="H84" s="1">
        <v>1806</v>
      </c>
      <c r="I84" s="7">
        <v>75</v>
      </c>
      <c r="J84" s="9" t="s">
        <v>6</v>
      </c>
      <c r="K84" s="9" t="s">
        <v>6</v>
      </c>
      <c r="L84" s="1">
        <v>62</v>
      </c>
      <c r="M84" s="1" t="s">
        <v>51</v>
      </c>
      <c r="N84" s="1">
        <v>67</v>
      </c>
      <c r="O84" s="1" t="s">
        <v>36</v>
      </c>
      <c r="P84" s="1" t="s">
        <v>5</v>
      </c>
      <c r="Q84" s="1" t="s">
        <v>7</v>
      </c>
      <c r="R84" s="1" t="s">
        <v>7</v>
      </c>
      <c r="S84" s="1" t="s">
        <v>230</v>
      </c>
      <c r="T84" s="1" t="s">
        <v>9</v>
      </c>
      <c r="U84" s="11" t="s">
        <v>6</v>
      </c>
      <c r="V84" s="11" t="s">
        <v>6</v>
      </c>
      <c r="W84" s="1">
        <v>1.93</v>
      </c>
      <c r="X84" s="7">
        <v>69</v>
      </c>
      <c r="Y84" s="151" t="s">
        <v>57</v>
      </c>
      <c r="Z84" s="1" t="s">
        <v>312</v>
      </c>
      <c r="AA84" s="1">
        <v>1836</v>
      </c>
      <c r="AB84" s="1" t="s">
        <v>317</v>
      </c>
      <c r="AC84" s="1">
        <v>63</v>
      </c>
      <c r="AD84" s="1" t="s">
        <v>86</v>
      </c>
      <c r="AE84" s="1" t="s">
        <v>460</v>
      </c>
      <c r="AF84" s="1" t="s">
        <v>284</v>
      </c>
      <c r="AG84" s="1" t="s">
        <v>458</v>
      </c>
      <c r="AH84" s="1" t="s">
        <v>34</v>
      </c>
    </row>
    <row r="85" spans="1:34">
      <c r="A85" t="s">
        <v>461</v>
      </c>
      <c r="C85" t="s">
        <v>462</v>
      </c>
      <c r="D85">
        <v>603</v>
      </c>
      <c r="E85">
        <v>87</v>
      </c>
      <c r="F85">
        <v>603</v>
      </c>
      <c r="G85">
        <v>601</v>
      </c>
      <c r="H85">
        <v>726</v>
      </c>
      <c r="I85" s="6">
        <v>91</v>
      </c>
      <c r="J85" s="8" t="s">
        <v>463</v>
      </c>
      <c r="K85" s="8" t="s">
        <v>464</v>
      </c>
      <c r="L85">
        <v>21</v>
      </c>
      <c r="M85" t="s">
        <v>36</v>
      </c>
      <c r="N85">
        <v>37</v>
      </c>
      <c r="O85" t="s">
        <v>38</v>
      </c>
      <c r="P85" t="s">
        <v>5</v>
      </c>
      <c r="Q85" t="s">
        <v>465</v>
      </c>
      <c r="R85" t="s">
        <v>55</v>
      </c>
      <c r="S85" t="s">
        <v>8</v>
      </c>
      <c r="T85" t="s">
        <v>168</v>
      </c>
      <c r="U85" s="10" t="s">
        <v>466</v>
      </c>
      <c r="V85" s="10" t="s">
        <v>287</v>
      </c>
      <c r="W85">
        <v>0.62</v>
      </c>
      <c r="X85" s="6">
        <v>88</v>
      </c>
      <c r="Y85" s="150" t="s">
        <v>299</v>
      </c>
      <c r="Z85" t="s">
        <v>176</v>
      </c>
      <c r="AA85">
        <v>1769</v>
      </c>
      <c r="AB85" t="s">
        <v>315</v>
      </c>
      <c r="AC85">
        <v>78</v>
      </c>
      <c r="AD85" t="s">
        <v>468</v>
      </c>
      <c r="AE85" t="s">
        <v>431</v>
      </c>
      <c r="AF85" t="s">
        <v>469</v>
      </c>
      <c r="AG85" t="s">
        <v>190</v>
      </c>
      <c r="AH85" t="s">
        <v>80</v>
      </c>
    </row>
    <row r="86" spans="1:34">
      <c r="A86" t="s">
        <v>470</v>
      </c>
      <c r="C86" t="s">
        <v>471</v>
      </c>
      <c r="D86">
        <v>486</v>
      </c>
      <c r="E86">
        <v>97</v>
      </c>
      <c r="F86">
        <v>504</v>
      </c>
      <c r="G86">
        <v>474</v>
      </c>
      <c r="H86">
        <v>1098</v>
      </c>
      <c r="I86" s="6">
        <v>99</v>
      </c>
      <c r="J86" s="8" t="s">
        <v>473</v>
      </c>
      <c r="K86" s="8" t="s">
        <v>474</v>
      </c>
      <c r="L86">
        <v>28</v>
      </c>
      <c r="M86" t="s">
        <v>82</v>
      </c>
      <c r="N86">
        <v>32</v>
      </c>
      <c r="O86" t="s">
        <v>97</v>
      </c>
      <c r="P86" t="s">
        <v>472</v>
      </c>
      <c r="Q86" t="s">
        <v>47</v>
      </c>
      <c r="R86" t="s">
        <v>410</v>
      </c>
      <c r="S86" t="s">
        <v>8</v>
      </c>
      <c r="T86" t="s">
        <v>410</v>
      </c>
      <c r="U86" s="10" t="s">
        <v>475</v>
      </c>
      <c r="V86" s="10" t="s">
        <v>476</v>
      </c>
      <c r="W86">
        <v>2.72</v>
      </c>
      <c r="X86" s="6">
        <v>97</v>
      </c>
      <c r="Y86" s="150" t="s">
        <v>124</v>
      </c>
      <c r="Z86" t="s">
        <v>459</v>
      </c>
      <c r="AA86">
        <v>1863</v>
      </c>
      <c r="AB86" t="s">
        <v>379</v>
      </c>
      <c r="AC86">
        <v>92</v>
      </c>
      <c r="AD86" t="s">
        <v>281</v>
      </c>
      <c r="AE86" t="s">
        <v>47</v>
      </c>
      <c r="AF86" t="s">
        <v>411</v>
      </c>
      <c r="AG86" t="s">
        <v>80</v>
      </c>
      <c r="AH86" t="s">
        <v>477</v>
      </c>
    </row>
    <row r="87" spans="1:34">
      <c r="A87" t="s">
        <v>480</v>
      </c>
      <c r="C87" t="s">
        <v>481</v>
      </c>
      <c r="D87">
        <v>525</v>
      </c>
      <c r="E87">
        <v>82</v>
      </c>
      <c r="F87">
        <v>444</v>
      </c>
      <c r="G87">
        <v>575</v>
      </c>
      <c r="H87">
        <v>5</v>
      </c>
      <c r="I87" s="6">
        <v>87</v>
      </c>
      <c r="J87" s="8" t="s">
        <v>483</v>
      </c>
      <c r="K87" s="8" t="s">
        <v>53</v>
      </c>
      <c r="L87">
        <v>23</v>
      </c>
      <c r="M87" t="s">
        <v>350</v>
      </c>
      <c r="N87">
        <v>18</v>
      </c>
      <c r="O87" t="s">
        <v>77</v>
      </c>
      <c r="P87" t="s">
        <v>5</v>
      </c>
      <c r="Q87" t="s">
        <v>23</v>
      </c>
      <c r="R87" t="s">
        <v>246</v>
      </c>
      <c r="S87" t="s">
        <v>45</v>
      </c>
      <c r="T87" t="s">
        <v>32</v>
      </c>
      <c r="U87" s="10" t="s">
        <v>484</v>
      </c>
      <c r="V87" s="10" t="s">
        <v>485</v>
      </c>
      <c r="W87">
        <v>1.91</v>
      </c>
      <c r="X87" s="6">
        <v>76</v>
      </c>
      <c r="Y87" s="150" t="s">
        <v>140</v>
      </c>
      <c r="Z87" t="s">
        <v>264</v>
      </c>
      <c r="AA87">
        <v>1812</v>
      </c>
      <c r="AB87" t="s">
        <v>489</v>
      </c>
      <c r="AC87">
        <v>68</v>
      </c>
      <c r="AD87" t="s">
        <v>343</v>
      </c>
      <c r="AE87" t="s">
        <v>180</v>
      </c>
      <c r="AF87" t="s">
        <v>146</v>
      </c>
      <c r="AG87" t="s">
        <v>486</v>
      </c>
      <c r="AH87" t="s">
        <v>487</v>
      </c>
    </row>
    <row r="88" spans="1:34">
      <c r="A88" t="s">
        <v>491</v>
      </c>
      <c r="C88" t="s">
        <v>492</v>
      </c>
      <c r="D88">
        <v>288</v>
      </c>
      <c r="E88">
        <v>94</v>
      </c>
      <c r="F88">
        <v>252</v>
      </c>
      <c r="G88">
        <v>309</v>
      </c>
      <c r="H88">
        <v>304</v>
      </c>
      <c r="I88" s="6">
        <v>98</v>
      </c>
      <c r="J88" s="8" t="s">
        <v>494</v>
      </c>
      <c r="K88" s="8" t="s">
        <v>495</v>
      </c>
      <c r="L88">
        <v>19</v>
      </c>
      <c r="M88" t="s">
        <v>38</v>
      </c>
      <c r="N88">
        <v>80</v>
      </c>
      <c r="O88" t="s">
        <v>165</v>
      </c>
      <c r="P88" t="s">
        <v>5</v>
      </c>
      <c r="Q88" t="s">
        <v>352</v>
      </c>
      <c r="R88" t="s">
        <v>410</v>
      </c>
      <c r="S88" t="s">
        <v>8</v>
      </c>
      <c r="T88" t="s">
        <v>410</v>
      </c>
      <c r="U88" s="10" t="s">
        <v>497</v>
      </c>
      <c r="V88" s="10" t="s">
        <v>414</v>
      </c>
      <c r="W88">
        <v>0.91</v>
      </c>
      <c r="X88" s="6">
        <v>91</v>
      </c>
      <c r="Y88" s="150" t="s">
        <v>496</v>
      </c>
      <c r="Z88" t="s">
        <v>206</v>
      </c>
      <c r="AA88">
        <v>1464</v>
      </c>
      <c r="AB88" t="s">
        <v>499</v>
      </c>
      <c r="AC88">
        <v>85</v>
      </c>
      <c r="AD88" t="s">
        <v>500</v>
      </c>
      <c r="AE88" t="s">
        <v>403</v>
      </c>
      <c r="AF88" t="s">
        <v>119</v>
      </c>
      <c r="AG88" t="s">
        <v>296</v>
      </c>
      <c r="AH88" t="s">
        <v>477</v>
      </c>
    </row>
    <row r="89" spans="1:34">
      <c r="A89" t="s">
        <v>502</v>
      </c>
      <c r="C89" t="s">
        <v>503</v>
      </c>
      <c r="D89">
        <v>359</v>
      </c>
      <c r="E89">
        <v>97</v>
      </c>
      <c r="F89">
        <v>385</v>
      </c>
      <c r="G89">
        <v>341</v>
      </c>
      <c r="H89">
        <v>1315</v>
      </c>
      <c r="I89" s="6">
        <v>99</v>
      </c>
      <c r="J89" s="8" t="s">
        <v>505</v>
      </c>
      <c r="K89" s="8" t="s">
        <v>506</v>
      </c>
      <c r="L89">
        <v>32</v>
      </c>
      <c r="M89" t="s">
        <v>97</v>
      </c>
      <c r="N89">
        <v>19</v>
      </c>
      <c r="O89" t="s">
        <v>504</v>
      </c>
      <c r="P89" t="s">
        <v>472</v>
      </c>
      <c r="Q89" t="s">
        <v>274</v>
      </c>
      <c r="R89" t="s">
        <v>410</v>
      </c>
      <c r="S89" t="s">
        <v>8</v>
      </c>
      <c r="T89" t="s">
        <v>410</v>
      </c>
      <c r="U89" s="10" t="s">
        <v>508</v>
      </c>
      <c r="V89" s="10" t="s">
        <v>509</v>
      </c>
      <c r="W89">
        <v>2.25</v>
      </c>
      <c r="X89" s="6">
        <v>94</v>
      </c>
      <c r="Y89" s="150" t="s">
        <v>507</v>
      </c>
      <c r="Z89" t="s">
        <v>324</v>
      </c>
      <c r="AA89">
        <v>1691</v>
      </c>
      <c r="AB89" t="s">
        <v>512</v>
      </c>
      <c r="AC89">
        <v>92</v>
      </c>
      <c r="AD89" t="s">
        <v>396</v>
      </c>
      <c r="AE89" t="s">
        <v>68</v>
      </c>
      <c r="AF89" t="s">
        <v>291</v>
      </c>
      <c r="AG89" t="s">
        <v>510</v>
      </c>
      <c r="AH89" t="s">
        <v>511</v>
      </c>
    </row>
    <row r="90" spans="1:34">
      <c r="A90" t="s">
        <v>531</v>
      </c>
      <c r="C90" t="s">
        <v>525</v>
      </c>
      <c r="D90">
        <v>416</v>
      </c>
      <c r="E90">
        <v>90</v>
      </c>
      <c r="F90">
        <v>420</v>
      </c>
      <c r="G90">
        <v>411</v>
      </c>
      <c r="H90">
        <v>1004</v>
      </c>
      <c r="I90" s="6">
        <v>94</v>
      </c>
      <c r="J90" s="8" t="s">
        <v>67</v>
      </c>
      <c r="K90" s="8" t="s">
        <v>115</v>
      </c>
      <c r="L90">
        <v>29</v>
      </c>
      <c r="M90" t="s">
        <v>36</v>
      </c>
      <c r="N90">
        <v>48</v>
      </c>
      <c r="O90" t="s">
        <v>38</v>
      </c>
      <c r="P90" t="s">
        <v>5</v>
      </c>
      <c r="Q90" t="s">
        <v>526</v>
      </c>
      <c r="R90" t="s">
        <v>291</v>
      </c>
      <c r="S90" t="s">
        <v>45</v>
      </c>
      <c r="T90" t="s">
        <v>527</v>
      </c>
      <c r="U90" s="10" t="s">
        <v>528</v>
      </c>
      <c r="V90" s="10" t="s">
        <v>529</v>
      </c>
      <c r="W90">
        <v>1.25</v>
      </c>
      <c r="X90" s="6">
        <v>91</v>
      </c>
      <c r="Y90" s="150" t="s">
        <v>234</v>
      </c>
      <c r="Z90" t="s">
        <v>212</v>
      </c>
      <c r="AA90">
        <v>1634</v>
      </c>
      <c r="AB90" t="s">
        <v>317</v>
      </c>
      <c r="AC90">
        <v>81</v>
      </c>
      <c r="AD90" t="s">
        <v>24</v>
      </c>
      <c r="AE90" t="s">
        <v>112</v>
      </c>
      <c r="AF90" t="s">
        <v>187</v>
      </c>
      <c r="AG90" t="s">
        <v>530</v>
      </c>
      <c r="AH90" t="s">
        <v>80</v>
      </c>
    </row>
    <row r="91" spans="1:34">
      <c r="A91" t="s">
        <v>524</v>
      </c>
      <c r="C91" t="s">
        <v>525</v>
      </c>
      <c r="D91">
        <v>416</v>
      </c>
      <c r="E91">
        <v>90</v>
      </c>
      <c r="F91">
        <v>420</v>
      </c>
      <c r="G91">
        <v>411</v>
      </c>
      <c r="H91">
        <v>1004</v>
      </c>
      <c r="I91" s="6">
        <v>94</v>
      </c>
      <c r="J91" s="8" t="s">
        <v>67</v>
      </c>
      <c r="K91" s="8" t="s">
        <v>115</v>
      </c>
      <c r="L91">
        <v>29</v>
      </c>
      <c r="M91" t="s">
        <v>36</v>
      </c>
      <c r="N91">
        <v>48</v>
      </c>
      <c r="O91" t="s">
        <v>38</v>
      </c>
      <c r="P91" t="s">
        <v>5</v>
      </c>
      <c r="Q91" t="s">
        <v>526</v>
      </c>
      <c r="R91" t="s">
        <v>291</v>
      </c>
      <c r="S91" t="s">
        <v>45</v>
      </c>
      <c r="T91" t="s">
        <v>527</v>
      </c>
      <c r="U91" s="10" t="s">
        <v>528</v>
      </c>
      <c r="V91" s="10" t="s">
        <v>529</v>
      </c>
      <c r="W91">
        <v>1.25</v>
      </c>
      <c r="X91" s="6">
        <v>91</v>
      </c>
      <c r="Y91" s="150" t="s">
        <v>234</v>
      </c>
      <c r="Z91" t="s">
        <v>212</v>
      </c>
      <c r="AA91">
        <v>1634</v>
      </c>
      <c r="AB91" t="s">
        <v>317</v>
      </c>
      <c r="AC91">
        <v>81</v>
      </c>
      <c r="AD91" t="s">
        <v>24</v>
      </c>
      <c r="AE91" t="s">
        <v>112</v>
      </c>
      <c r="AF91" t="s">
        <v>187</v>
      </c>
      <c r="AG91" t="s">
        <v>530</v>
      </c>
      <c r="AH91" t="s">
        <v>80</v>
      </c>
    </row>
    <row r="92" spans="1:34" s="13" customFormat="1">
      <c r="A92" t="s">
        <v>532</v>
      </c>
      <c r="B92"/>
      <c r="C92" t="s">
        <v>533</v>
      </c>
      <c r="D92">
        <v>344</v>
      </c>
      <c r="E92">
        <v>85</v>
      </c>
      <c r="F92">
        <v>380</v>
      </c>
      <c r="G92">
        <v>321</v>
      </c>
      <c r="H92">
        <v>1089</v>
      </c>
      <c r="I92" s="6">
        <v>90</v>
      </c>
      <c r="J92" s="8" t="s">
        <v>535</v>
      </c>
      <c r="K92" s="8" t="s">
        <v>536</v>
      </c>
      <c r="L92">
        <v>23</v>
      </c>
      <c r="M92" t="s">
        <v>3</v>
      </c>
      <c r="N92">
        <v>3</v>
      </c>
      <c r="O92" t="s">
        <v>402</v>
      </c>
      <c r="P92" t="s">
        <v>5</v>
      </c>
      <c r="Q92" t="s">
        <v>7</v>
      </c>
      <c r="R92" t="s">
        <v>7</v>
      </c>
      <c r="S92" t="s">
        <v>8</v>
      </c>
      <c r="T92" t="s">
        <v>32</v>
      </c>
      <c r="U92" s="10" t="s">
        <v>529</v>
      </c>
      <c r="V92" s="10" t="s">
        <v>537</v>
      </c>
      <c r="W92">
        <v>1.75</v>
      </c>
      <c r="X92" s="6">
        <v>87</v>
      </c>
      <c r="Y92" s="150" t="s">
        <v>253</v>
      </c>
      <c r="Z92" t="s">
        <v>282</v>
      </c>
      <c r="AA92">
        <v>1641</v>
      </c>
      <c r="AB92" t="s">
        <v>539</v>
      </c>
      <c r="AC92">
        <v>75</v>
      </c>
      <c r="AD92" t="s">
        <v>154</v>
      </c>
      <c r="AE92" t="s">
        <v>255</v>
      </c>
      <c r="AF92" t="s">
        <v>71</v>
      </c>
      <c r="AG92" t="s">
        <v>530</v>
      </c>
      <c r="AH92" t="s">
        <v>538</v>
      </c>
    </row>
    <row r="93" spans="1:34">
      <c r="A93" s="1" t="s">
        <v>540</v>
      </c>
      <c r="B93" s="1"/>
      <c r="C93" s="1" t="s">
        <v>541</v>
      </c>
      <c r="D93" s="1">
        <v>527</v>
      </c>
      <c r="E93" s="1">
        <v>70</v>
      </c>
      <c r="F93" s="1">
        <v>532</v>
      </c>
      <c r="G93" s="1">
        <v>519</v>
      </c>
      <c r="H93" s="1">
        <v>2075</v>
      </c>
      <c r="I93" s="7">
        <v>74</v>
      </c>
      <c r="J93" s="9" t="s">
        <v>6</v>
      </c>
      <c r="K93" s="9" t="s">
        <v>6</v>
      </c>
      <c r="L93" s="1">
        <v>60</v>
      </c>
      <c r="M93" s="1" t="s">
        <v>40</v>
      </c>
      <c r="N93" s="1">
        <v>76</v>
      </c>
      <c r="O93" s="1" t="s">
        <v>36</v>
      </c>
      <c r="P93" s="1" t="s">
        <v>5</v>
      </c>
      <c r="Q93" s="1" t="s">
        <v>7</v>
      </c>
      <c r="R93" s="1" t="s">
        <v>7</v>
      </c>
      <c r="S93" s="1" t="s">
        <v>8</v>
      </c>
      <c r="T93" s="1" t="s">
        <v>9</v>
      </c>
      <c r="U93" s="11" t="s">
        <v>6</v>
      </c>
      <c r="V93" s="11" t="s">
        <v>6</v>
      </c>
      <c r="W93" s="1">
        <v>3.01</v>
      </c>
      <c r="X93" s="7">
        <v>68</v>
      </c>
      <c r="Y93" s="151" t="s">
        <v>188</v>
      </c>
      <c r="Z93" s="1" t="s">
        <v>342</v>
      </c>
      <c r="AA93" s="1">
        <v>1993</v>
      </c>
      <c r="AB93" s="1" t="s">
        <v>93</v>
      </c>
      <c r="AC93" s="1">
        <v>62</v>
      </c>
      <c r="AD93" s="1" t="s">
        <v>154</v>
      </c>
      <c r="AE93" s="1" t="s">
        <v>98</v>
      </c>
      <c r="AF93" s="1" t="s">
        <v>284</v>
      </c>
      <c r="AG93" s="1" t="s">
        <v>422</v>
      </c>
      <c r="AH93" s="1" t="s">
        <v>12</v>
      </c>
    </row>
    <row r="94" spans="1:34">
      <c r="A94" t="s">
        <v>543</v>
      </c>
      <c r="C94" t="s">
        <v>544</v>
      </c>
      <c r="D94">
        <v>579</v>
      </c>
      <c r="E94">
        <v>90</v>
      </c>
      <c r="F94">
        <v>616</v>
      </c>
      <c r="G94">
        <v>553</v>
      </c>
      <c r="H94">
        <v>2173</v>
      </c>
      <c r="I94" s="6">
        <v>95</v>
      </c>
      <c r="J94" s="8" t="s">
        <v>545</v>
      </c>
      <c r="K94" s="8" t="s">
        <v>482</v>
      </c>
      <c r="L94">
        <v>55</v>
      </c>
      <c r="M94" t="s">
        <v>3</v>
      </c>
      <c r="N94">
        <v>96</v>
      </c>
      <c r="O94" t="s">
        <v>136</v>
      </c>
      <c r="P94" t="s">
        <v>5</v>
      </c>
      <c r="Q94" t="s">
        <v>526</v>
      </c>
      <c r="R94" t="s">
        <v>479</v>
      </c>
      <c r="S94" t="s">
        <v>546</v>
      </c>
      <c r="T94" t="s">
        <v>547</v>
      </c>
      <c r="U94" s="10" t="s">
        <v>548</v>
      </c>
      <c r="V94" s="10" t="s">
        <v>50</v>
      </c>
      <c r="W94">
        <v>1.75</v>
      </c>
      <c r="X94" s="6">
        <v>91</v>
      </c>
      <c r="Y94" s="150" t="s">
        <v>81</v>
      </c>
      <c r="Z94" t="s">
        <v>125</v>
      </c>
      <c r="AA94">
        <v>1883</v>
      </c>
      <c r="AB94" t="s">
        <v>144</v>
      </c>
      <c r="AC94">
        <v>82</v>
      </c>
      <c r="AD94" t="s">
        <v>86</v>
      </c>
      <c r="AE94" t="s">
        <v>553</v>
      </c>
      <c r="AF94" t="s">
        <v>32</v>
      </c>
      <c r="AG94" t="s">
        <v>549</v>
      </c>
      <c r="AH94" t="s">
        <v>550</v>
      </c>
    </row>
    <row r="95" spans="1:34">
      <c r="A95" t="s">
        <v>554</v>
      </c>
      <c r="C95" t="s">
        <v>555</v>
      </c>
      <c r="D95">
        <v>284</v>
      </c>
      <c r="E95">
        <v>93</v>
      </c>
      <c r="F95">
        <v>273</v>
      </c>
      <c r="G95">
        <v>289</v>
      </c>
      <c r="H95">
        <v>972</v>
      </c>
      <c r="I95" s="6">
        <v>98</v>
      </c>
      <c r="J95" s="8" t="s">
        <v>556</v>
      </c>
      <c r="K95" s="8" t="s">
        <v>557</v>
      </c>
      <c r="L95">
        <v>32</v>
      </c>
      <c r="M95" t="s">
        <v>30</v>
      </c>
      <c r="N95">
        <v>40</v>
      </c>
      <c r="O95" t="s">
        <v>210</v>
      </c>
      <c r="P95" t="s">
        <v>472</v>
      </c>
      <c r="Q95" t="s">
        <v>112</v>
      </c>
      <c r="R95" t="s">
        <v>410</v>
      </c>
      <c r="S95" t="s">
        <v>118</v>
      </c>
      <c r="T95" t="s">
        <v>410</v>
      </c>
      <c r="U95" s="10" t="s">
        <v>306</v>
      </c>
      <c r="V95" s="10" t="s">
        <v>414</v>
      </c>
      <c r="W95">
        <v>1.49</v>
      </c>
      <c r="X95" s="6">
        <v>90</v>
      </c>
      <c r="Y95" s="150" t="s">
        <v>88</v>
      </c>
      <c r="Z95" t="s">
        <v>355</v>
      </c>
      <c r="AA95">
        <v>1539</v>
      </c>
      <c r="AB95" t="s">
        <v>561</v>
      </c>
      <c r="AC95">
        <v>80</v>
      </c>
      <c r="AD95" t="s">
        <v>392</v>
      </c>
      <c r="AE95" t="s">
        <v>364</v>
      </c>
      <c r="AF95" t="s">
        <v>547</v>
      </c>
      <c r="AG95" t="s">
        <v>558</v>
      </c>
      <c r="AH95" t="s">
        <v>559</v>
      </c>
    </row>
    <row r="96" spans="1:34" s="13" customFormat="1">
      <c r="A96" t="s">
        <v>562</v>
      </c>
      <c r="B96"/>
      <c r="C96" t="s">
        <v>555</v>
      </c>
      <c r="D96">
        <v>284</v>
      </c>
      <c r="E96">
        <v>93</v>
      </c>
      <c r="F96">
        <v>273</v>
      </c>
      <c r="G96">
        <v>289</v>
      </c>
      <c r="H96">
        <v>972</v>
      </c>
      <c r="I96" s="6">
        <v>98</v>
      </c>
      <c r="J96" s="8" t="s">
        <v>556</v>
      </c>
      <c r="K96" s="8" t="s">
        <v>557</v>
      </c>
      <c r="L96">
        <v>32</v>
      </c>
      <c r="M96" t="s">
        <v>30</v>
      </c>
      <c r="N96">
        <v>40</v>
      </c>
      <c r="O96" t="s">
        <v>210</v>
      </c>
      <c r="P96" t="s">
        <v>472</v>
      </c>
      <c r="Q96" t="s">
        <v>112</v>
      </c>
      <c r="R96" t="s">
        <v>410</v>
      </c>
      <c r="S96" t="s">
        <v>118</v>
      </c>
      <c r="T96" t="s">
        <v>410</v>
      </c>
      <c r="U96" s="10" t="s">
        <v>306</v>
      </c>
      <c r="V96" s="10" t="s">
        <v>414</v>
      </c>
      <c r="W96">
        <v>1.49</v>
      </c>
      <c r="X96" s="6">
        <v>90</v>
      </c>
      <c r="Y96" s="150" t="s">
        <v>88</v>
      </c>
      <c r="Z96" t="s">
        <v>355</v>
      </c>
      <c r="AA96">
        <v>1539</v>
      </c>
      <c r="AB96" t="s">
        <v>561</v>
      </c>
      <c r="AC96">
        <v>80</v>
      </c>
      <c r="AD96" t="s">
        <v>392</v>
      </c>
      <c r="AE96" t="s">
        <v>364</v>
      </c>
      <c r="AF96" t="s">
        <v>547</v>
      </c>
      <c r="AG96" t="s">
        <v>558</v>
      </c>
      <c r="AH96" t="s">
        <v>559</v>
      </c>
    </row>
    <row r="97" spans="1:34">
      <c r="A97" t="s">
        <v>567</v>
      </c>
      <c r="C97" t="s">
        <v>568</v>
      </c>
      <c r="D97">
        <v>306</v>
      </c>
      <c r="E97">
        <v>90</v>
      </c>
      <c r="F97">
        <v>311</v>
      </c>
      <c r="G97">
        <v>300</v>
      </c>
      <c r="H97">
        <v>1496</v>
      </c>
      <c r="I97" s="6">
        <v>94</v>
      </c>
      <c r="J97" s="8" t="s">
        <v>569</v>
      </c>
      <c r="K97" s="8" t="s">
        <v>340</v>
      </c>
      <c r="L97">
        <v>43</v>
      </c>
      <c r="M97" t="s">
        <v>40</v>
      </c>
      <c r="N97">
        <v>79</v>
      </c>
      <c r="O97" t="s">
        <v>350</v>
      </c>
      <c r="P97" t="s">
        <v>5</v>
      </c>
      <c r="Q97" t="s">
        <v>570</v>
      </c>
      <c r="R97" t="s">
        <v>411</v>
      </c>
      <c r="S97" t="s">
        <v>118</v>
      </c>
      <c r="T97" t="s">
        <v>527</v>
      </c>
      <c r="U97" s="10" t="s">
        <v>420</v>
      </c>
      <c r="V97" s="10" t="s">
        <v>294</v>
      </c>
      <c r="W97">
        <v>1.92</v>
      </c>
      <c r="X97" s="6">
        <v>90</v>
      </c>
      <c r="Y97" s="150" t="s">
        <v>65</v>
      </c>
      <c r="Z97" t="s">
        <v>441</v>
      </c>
      <c r="AA97">
        <v>1620</v>
      </c>
      <c r="AB97" t="s">
        <v>425</v>
      </c>
      <c r="AC97">
        <v>82</v>
      </c>
      <c r="AD97" t="s">
        <v>213</v>
      </c>
      <c r="AE97" t="s">
        <v>387</v>
      </c>
      <c r="AF97" t="s">
        <v>187</v>
      </c>
      <c r="AG97" t="s">
        <v>295</v>
      </c>
      <c r="AH97" t="s">
        <v>571</v>
      </c>
    </row>
    <row r="98" spans="1:34">
      <c r="A98" t="s">
        <v>572</v>
      </c>
      <c r="C98" t="s">
        <v>573</v>
      </c>
      <c r="D98">
        <v>569</v>
      </c>
      <c r="E98">
        <v>68</v>
      </c>
      <c r="F98">
        <v>474</v>
      </c>
      <c r="G98">
        <v>627</v>
      </c>
      <c r="H98">
        <v>346</v>
      </c>
      <c r="I98" s="6">
        <v>76</v>
      </c>
      <c r="J98" s="8" t="s">
        <v>574</v>
      </c>
      <c r="K98" s="8" t="s">
        <v>575</v>
      </c>
      <c r="L98">
        <v>37</v>
      </c>
      <c r="M98" t="s">
        <v>4</v>
      </c>
      <c r="N98">
        <v>61</v>
      </c>
      <c r="O98" t="s">
        <v>501</v>
      </c>
      <c r="P98" t="s">
        <v>472</v>
      </c>
      <c r="Q98" t="s">
        <v>7</v>
      </c>
      <c r="R98" t="s">
        <v>7</v>
      </c>
      <c r="S98" t="s">
        <v>45</v>
      </c>
      <c r="T98" t="s">
        <v>321</v>
      </c>
      <c r="U98" s="10" t="s">
        <v>6</v>
      </c>
      <c r="V98" s="10" t="s">
        <v>6</v>
      </c>
      <c r="W98">
        <v>2.5099999999999998</v>
      </c>
      <c r="X98" s="6">
        <v>72</v>
      </c>
      <c r="Y98" s="150" t="s">
        <v>18</v>
      </c>
      <c r="Z98" t="s">
        <v>266</v>
      </c>
      <c r="AA98">
        <v>1977</v>
      </c>
      <c r="AB98" t="s">
        <v>447</v>
      </c>
      <c r="AC98">
        <v>52</v>
      </c>
      <c r="AD98" t="s">
        <v>233</v>
      </c>
      <c r="AE98" t="s">
        <v>180</v>
      </c>
      <c r="AF98" t="s">
        <v>167</v>
      </c>
      <c r="AG98" t="s">
        <v>34</v>
      </c>
      <c r="AH98" t="s">
        <v>576</v>
      </c>
    </row>
    <row r="99" spans="1:34">
      <c r="A99" t="s">
        <v>579</v>
      </c>
      <c r="C99" t="s">
        <v>580</v>
      </c>
      <c r="D99">
        <v>383</v>
      </c>
      <c r="E99">
        <v>74</v>
      </c>
      <c r="F99">
        <v>365</v>
      </c>
      <c r="G99">
        <v>390</v>
      </c>
      <c r="H99">
        <v>1873</v>
      </c>
      <c r="I99" s="6">
        <v>80</v>
      </c>
      <c r="J99" s="8" t="s">
        <v>582</v>
      </c>
      <c r="K99" s="8" t="s">
        <v>497</v>
      </c>
      <c r="L99">
        <v>61</v>
      </c>
      <c r="M99" t="s">
        <v>210</v>
      </c>
      <c r="N99">
        <v>36</v>
      </c>
      <c r="O99" t="s">
        <v>375</v>
      </c>
      <c r="P99" t="s">
        <v>472</v>
      </c>
      <c r="Q99" t="s">
        <v>512</v>
      </c>
      <c r="R99" t="s">
        <v>583</v>
      </c>
      <c r="S99" t="s">
        <v>219</v>
      </c>
      <c r="T99" t="s">
        <v>179</v>
      </c>
      <c r="U99" s="10" t="s">
        <v>584</v>
      </c>
      <c r="V99" s="10" t="s">
        <v>585</v>
      </c>
      <c r="W99">
        <v>3.15</v>
      </c>
      <c r="X99" s="6">
        <v>79</v>
      </c>
      <c r="Y99" s="150" t="s">
        <v>108</v>
      </c>
      <c r="Z99" t="s">
        <v>88</v>
      </c>
      <c r="AA99">
        <v>1830</v>
      </c>
      <c r="AB99" t="s">
        <v>47</v>
      </c>
      <c r="AC99">
        <v>60</v>
      </c>
      <c r="AD99" t="s">
        <v>336</v>
      </c>
      <c r="AE99" t="s">
        <v>460</v>
      </c>
      <c r="AF99" t="s">
        <v>73</v>
      </c>
      <c r="AG99" t="s">
        <v>152</v>
      </c>
      <c r="AH99" t="s">
        <v>586</v>
      </c>
    </row>
    <row r="100" spans="1:34">
      <c r="A100" t="s">
        <v>587</v>
      </c>
      <c r="C100" t="s">
        <v>588</v>
      </c>
      <c r="D100">
        <v>403</v>
      </c>
      <c r="E100">
        <v>89</v>
      </c>
      <c r="F100">
        <v>420</v>
      </c>
      <c r="G100">
        <v>390</v>
      </c>
      <c r="H100">
        <v>1564</v>
      </c>
      <c r="I100" s="6">
        <v>93</v>
      </c>
      <c r="J100" s="8" t="s">
        <v>589</v>
      </c>
      <c r="K100" s="8" t="s">
        <v>294</v>
      </c>
      <c r="L100">
        <v>42</v>
      </c>
      <c r="M100" t="s">
        <v>82</v>
      </c>
      <c r="N100">
        <v>47</v>
      </c>
      <c r="O100" t="s">
        <v>3</v>
      </c>
      <c r="P100" t="s">
        <v>5</v>
      </c>
      <c r="Q100" t="s">
        <v>137</v>
      </c>
      <c r="R100" t="s">
        <v>437</v>
      </c>
      <c r="S100" t="s">
        <v>31</v>
      </c>
      <c r="T100" t="s">
        <v>138</v>
      </c>
      <c r="U100" s="10" t="s">
        <v>50</v>
      </c>
      <c r="V100" s="10" t="s">
        <v>493</v>
      </c>
      <c r="W100">
        <v>1.19</v>
      </c>
      <c r="X100" s="6">
        <v>89</v>
      </c>
      <c r="Y100" s="150" t="s">
        <v>169</v>
      </c>
      <c r="Z100" t="s">
        <v>590</v>
      </c>
      <c r="AA100">
        <v>1620</v>
      </c>
      <c r="AB100" t="s">
        <v>317</v>
      </c>
      <c r="AC100">
        <v>80</v>
      </c>
      <c r="AD100" t="s">
        <v>488</v>
      </c>
      <c r="AE100" t="s">
        <v>425</v>
      </c>
      <c r="AF100" t="s">
        <v>275</v>
      </c>
      <c r="AG100" t="s">
        <v>35</v>
      </c>
      <c r="AH100" t="s">
        <v>591</v>
      </c>
    </row>
    <row r="101" spans="1:34">
      <c r="A101" t="s">
        <v>592</v>
      </c>
      <c r="C101" t="s">
        <v>593</v>
      </c>
      <c r="D101">
        <v>393</v>
      </c>
      <c r="E101">
        <v>84</v>
      </c>
      <c r="F101">
        <v>401</v>
      </c>
      <c r="G101">
        <v>385</v>
      </c>
      <c r="H101">
        <v>1273</v>
      </c>
      <c r="I101" s="6">
        <v>89</v>
      </c>
      <c r="J101" s="8" t="s">
        <v>595</v>
      </c>
      <c r="K101" s="8" t="s">
        <v>565</v>
      </c>
      <c r="L101">
        <v>36</v>
      </c>
      <c r="M101" t="s">
        <v>40</v>
      </c>
      <c r="N101">
        <v>28</v>
      </c>
      <c r="O101" t="s">
        <v>594</v>
      </c>
      <c r="P101" t="s">
        <v>5</v>
      </c>
      <c r="Q101" t="s">
        <v>7</v>
      </c>
      <c r="R101" t="s">
        <v>7</v>
      </c>
      <c r="S101" t="s">
        <v>219</v>
      </c>
      <c r="T101" t="s">
        <v>119</v>
      </c>
      <c r="U101" s="10" t="s">
        <v>596</v>
      </c>
      <c r="V101" s="10" t="s">
        <v>485</v>
      </c>
      <c r="W101">
        <v>2.52</v>
      </c>
      <c r="X101" s="6">
        <v>77</v>
      </c>
      <c r="Y101" s="150" t="s">
        <v>18</v>
      </c>
      <c r="Z101" t="s">
        <v>301</v>
      </c>
      <c r="AA101">
        <v>1735</v>
      </c>
      <c r="AB101" t="s">
        <v>598</v>
      </c>
      <c r="AC101">
        <v>72</v>
      </c>
      <c r="AD101" t="s">
        <v>130</v>
      </c>
      <c r="AE101" t="s">
        <v>364</v>
      </c>
      <c r="AF101" t="s">
        <v>46</v>
      </c>
      <c r="AG101" t="s">
        <v>277</v>
      </c>
      <c r="AH101" t="s">
        <v>142</v>
      </c>
    </row>
    <row r="102" spans="1:34">
      <c r="A102" t="s">
        <v>599</v>
      </c>
      <c r="C102" t="s">
        <v>600</v>
      </c>
      <c r="D102">
        <v>670</v>
      </c>
      <c r="E102">
        <v>71</v>
      </c>
      <c r="F102">
        <v>694</v>
      </c>
      <c r="G102">
        <v>650</v>
      </c>
      <c r="H102">
        <v>2442</v>
      </c>
      <c r="I102" s="6">
        <v>75</v>
      </c>
      <c r="J102" s="8" t="s">
        <v>6</v>
      </c>
      <c r="K102" s="8" t="s">
        <v>6</v>
      </c>
      <c r="L102">
        <v>66</v>
      </c>
      <c r="M102" t="s">
        <v>82</v>
      </c>
      <c r="N102">
        <v>97</v>
      </c>
      <c r="O102" t="s">
        <v>51</v>
      </c>
      <c r="P102" t="s">
        <v>5</v>
      </c>
      <c r="Q102" t="s">
        <v>93</v>
      </c>
      <c r="R102" t="s">
        <v>469</v>
      </c>
      <c r="S102" t="s">
        <v>118</v>
      </c>
      <c r="T102" t="s">
        <v>9</v>
      </c>
      <c r="U102" s="10" t="s">
        <v>6</v>
      </c>
      <c r="V102" s="10" t="s">
        <v>6</v>
      </c>
      <c r="W102">
        <v>3.74</v>
      </c>
      <c r="X102" s="6">
        <v>69</v>
      </c>
      <c r="Y102" s="150" t="s">
        <v>601</v>
      </c>
      <c r="Z102" t="s">
        <v>105</v>
      </c>
      <c r="AA102">
        <v>2174</v>
      </c>
      <c r="AB102" t="s">
        <v>602</v>
      </c>
      <c r="AC102">
        <v>63</v>
      </c>
      <c r="AD102" t="s">
        <v>343</v>
      </c>
      <c r="AE102" t="s">
        <v>443</v>
      </c>
      <c r="AF102" t="s">
        <v>284</v>
      </c>
      <c r="AG102" t="s">
        <v>458</v>
      </c>
      <c r="AH102" t="s">
        <v>12</v>
      </c>
    </row>
    <row r="103" spans="1:34">
      <c r="A103" t="s">
        <v>603</v>
      </c>
      <c r="C103" t="s">
        <v>604</v>
      </c>
      <c r="D103">
        <v>584</v>
      </c>
      <c r="E103">
        <v>74</v>
      </c>
      <c r="F103">
        <v>567</v>
      </c>
      <c r="G103">
        <v>593</v>
      </c>
      <c r="H103">
        <v>640</v>
      </c>
      <c r="I103" s="6">
        <v>77</v>
      </c>
      <c r="J103" s="8" t="s">
        <v>6</v>
      </c>
      <c r="K103" s="8" t="s">
        <v>6</v>
      </c>
      <c r="L103">
        <v>24</v>
      </c>
      <c r="M103" t="s">
        <v>210</v>
      </c>
      <c r="N103">
        <v>50</v>
      </c>
      <c r="O103" t="s">
        <v>4</v>
      </c>
      <c r="P103" t="s">
        <v>5</v>
      </c>
      <c r="Q103" t="s">
        <v>270</v>
      </c>
      <c r="R103" t="s">
        <v>275</v>
      </c>
      <c r="S103" t="s">
        <v>219</v>
      </c>
      <c r="T103" t="s">
        <v>275</v>
      </c>
      <c r="U103" s="10" t="s">
        <v>6</v>
      </c>
      <c r="V103" s="10" t="s">
        <v>6</v>
      </c>
      <c r="W103">
        <v>3.6</v>
      </c>
      <c r="X103" s="6">
        <v>70</v>
      </c>
      <c r="Y103" s="150" t="s">
        <v>605</v>
      </c>
      <c r="Z103" t="s">
        <v>56</v>
      </c>
      <c r="AA103">
        <v>2026</v>
      </c>
      <c r="AB103" t="s">
        <v>90</v>
      </c>
      <c r="AC103">
        <v>68</v>
      </c>
      <c r="AD103" t="s">
        <v>91</v>
      </c>
      <c r="AE103" t="s">
        <v>607</v>
      </c>
      <c r="AF103" t="s">
        <v>73</v>
      </c>
      <c r="AG103" t="s">
        <v>606</v>
      </c>
      <c r="AH103" t="s">
        <v>80</v>
      </c>
    </row>
    <row r="104" spans="1:34">
      <c r="A104" t="s">
        <v>609</v>
      </c>
      <c r="C104" t="s">
        <v>610</v>
      </c>
      <c r="D104">
        <v>780</v>
      </c>
      <c r="E104">
        <v>70</v>
      </c>
      <c r="F104">
        <v>816</v>
      </c>
      <c r="G104">
        <v>752</v>
      </c>
      <c r="H104">
        <v>2517</v>
      </c>
      <c r="I104" s="6">
        <v>73</v>
      </c>
      <c r="J104" s="8" t="s">
        <v>6</v>
      </c>
      <c r="K104" s="8" t="s">
        <v>6</v>
      </c>
      <c r="L104">
        <v>65</v>
      </c>
      <c r="M104" t="s">
        <v>3</v>
      </c>
      <c r="N104">
        <v>83</v>
      </c>
      <c r="O104" t="s">
        <v>97</v>
      </c>
      <c r="P104" t="s">
        <v>5</v>
      </c>
      <c r="Q104" t="s">
        <v>129</v>
      </c>
      <c r="R104" t="s">
        <v>246</v>
      </c>
      <c r="S104" t="s">
        <v>219</v>
      </c>
      <c r="T104" t="s">
        <v>168</v>
      </c>
      <c r="U104" s="10" t="s">
        <v>6</v>
      </c>
      <c r="V104" s="10" t="s">
        <v>6</v>
      </c>
      <c r="W104">
        <v>3.75</v>
      </c>
      <c r="X104" s="6">
        <v>68</v>
      </c>
      <c r="Y104" s="150" t="s">
        <v>611</v>
      </c>
      <c r="Z104" t="s">
        <v>225</v>
      </c>
      <c r="AA104">
        <v>2303</v>
      </c>
      <c r="AB104" t="s">
        <v>613</v>
      </c>
      <c r="AC104">
        <v>63</v>
      </c>
      <c r="AD104" t="s">
        <v>386</v>
      </c>
      <c r="AE104" t="s">
        <v>364</v>
      </c>
      <c r="AF104" t="s">
        <v>25</v>
      </c>
      <c r="AG104" t="s">
        <v>12</v>
      </c>
      <c r="AH104" t="s">
        <v>142</v>
      </c>
    </row>
    <row r="105" spans="1:34">
      <c r="A105" t="s">
        <v>615</v>
      </c>
      <c r="C105" t="s">
        <v>616</v>
      </c>
      <c r="D105">
        <v>540</v>
      </c>
      <c r="E105">
        <v>88</v>
      </c>
      <c r="F105">
        <v>531</v>
      </c>
      <c r="G105">
        <v>543</v>
      </c>
      <c r="H105">
        <v>1249</v>
      </c>
      <c r="I105" s="6">
        <v>93</v>
      </c>
      <c r="J105" s="8" t="s">
        <v>293</v>
      </c>
      <c r="K105" s="8" t="s">
        <v>529</v>
      </c>
      <c r="L105">
        <v>40</v>
      </c>
      <c r="M105" t="s">
        <v>30</v>
      </c>
      <c r="N105">
        <v>58</v>
      </c>
      <c r="O105" t="s">
        <v>70</v>
      </c>
      <c r="P105" t="s">
        <v>5</v>
      </c>
      <c r="Q105" t="s">
        <v>526</v>
      </c>
      <c r="R105" t="s">
        <v>446</v>
      </c>
      <c r="S105" t="s">
        <v>8</v>
      </c>
      <c r="T105" t="s">
        <v>308</v>
      </c>
      <c r="U105" s="10" t="s">
        <v>617</v>
      </c>
      <c r="V105" s="10" t="s">
        <v>464</v>
      </c>
      <c r="W105">
        <v>1.83</v>
      </c>
      <c r="X105" s="6">
        <v>89</v>
      </c>
      <c r="Y105" s="150" t="s">
        <v>298</v>
      </c>
      <c r="Z105" t="s">
        <v>250</v>
      </c>
      <c r="AA105">
        <v>1867</v>
      </c>
      <c r="AB105" t="s">
        <v>337</v>
      </c>
      <c r="AC105">
        <v>78</v>
      </c>
      <c r="AD105" t="s">
        <v>195</v>
      </c>
      <c r="AE105" t="s">
        <v>207</v>
      </c>
      <c r="AF105" t="s">
        <v>446</v>
      </c>
      <c r="AG105" t="s">
        <v>34</v>
      </c>
      <c r="AH105" t="s">
        <v>80</v>
      </c>
    </row>
    <row r="106" spans="1:34">
      <c r="A106" t="s">
        <v>618</v>
      </c>
      <c r="C106" t="s">
        <v>619</v>
      </c>
      <c r="D106">
        <v>427</v>
      </c>
      <c r="E106">
        <v>98</v>
      </c>
      <c r="F106">
        <v>455</v>
      </c>
      <c r="G106">
        <v>408</v>
      </c>
      <c r="H106">
        <v>833</v>
      </c>
      <c r="I106" s="6">
        <v>99</v>
      </c>
      <c r="J106" s="8" t="s">
        <v>620</v>
      </c>
      <c r="K106" s="8" t="s">
        <v>621</v>
      </c>
      <c r="L106">
        <v>17</v>
      </c>
      <c r="M106" t="s">
        <v>97</v>
      </c>
      <c r="N106">
        <v>40</v>
      </c>
      <c r="O106" t="s">
        <v>38</v>
      </c>
      <c r="P106" t="s">
        <v>472</v>
      </c>
      <c r="Q106" t="s">
        <v>317</v>
      </c>
      <c r="R106" t="s">
        <v>410</v>
      </c>
      <c r="S106" t="s">
        <v>219</v>
      </c>
      <c r="T106" t="s">
        <v>410</v>
      </c>
      <c r="U106" s="10" t="s">
        <v>622</v>
      </c>
      <c r="V106" s="10" t="s">
        <v>623</v>
      </c>
      <c r="W106">
        <v>1.28</v>
      </c>
      <c r="X106" s="6">
        <v>98</v>
      </c>
      <c r="Y106" s="150" t="s">
        <v>192</v>
      </c>
      <c r="Z106" t="s">
        <v>354</v>
      </c>
      <c r="AA106">
        <v>1648</v>
      </c>
      <c r="AB106" t="s">
        <v>624</v>
      </c>
      <c r="AC106">
        <v>95</v>
      </c>
      <c r="AD106" t="s">
        <v>220</v>
      </c>
      <c r="AE106" t="s">
        <v>625</v>
      </c>
      <c r="AF106" t="s">
        <v>290</v>
      </c>
      <c r="AG106" t="s">
        <v>80</v>
      </c>
      <c r="AH106" t="s">
        <v>311</v>
      </c>
    </row>
    <row r="107" spans="1:34">
      <c r="A107" t="s">
        <v>636</v>
      </c>
      <c r="C107" t="s">
        <v>637</v>
      </c>
      <c r="D107">
        <v>176</v>
      </c>
      <c r="E107">
        <v>92</v>
      </c>
      <c r="F107">
        <v>256</v>
      </c>
      <c r="G107">
        <v>124</v>
      </c>
      <c r="H107">
        <v>1263</v>
      </c>
      <c r="I107" s="6">
        <v>96</v>
      </c>
      <c r="J107" s="8" t="s">
        <v>638</v>
      </c>
      <c r="K107" s="8" t="s">
        <v>408</v>
      </c>
      <c r="L107">
        <v>15</v>
      </c>
      <c r="M107" t="s">
        <v>22</v>
      </c>
      <c r="N107">
        <v>8</v>
      </c>
      <c r="O107" t="s">
        <v>402</v>
      </c>
      <c r="P107" t="s">
        <v>5</v>
      </c>
      <c r="Q107" t="s">
        <v>624</v>
      </c>
      <c r="R107" t="s">
        <v>119</v>
      </c>
      <c r="S107" t="s">
        <v>118</v>
      </c>
      <c r="T107" t="s">
        <v>138</v>
      </c>
      <c r="U107" s="10" t="s">
        <v>639</v>
      </c>
      <c r="V107" s="10" t="s">
        <v>497</v>
      </c>
      <c r="W107">
        <v>2.31</v>
      </c>
      <c r="X107" s="6">
        <v>93</v>
      </c>
      <c r="Y107" s="150" t="s">
        <v>157</v>
      </c>
      <c r="Z107" t="s">
        <v>313</v>
      </c>
      <c r="AA107">
        <v>1474</v>
      </c>
      <c r="AB107" t="s">
        <v>47</v>
      </c>
      <c r="AC107">
        <v>83</v>
      </c>
      <c r="AD107" t="s">
        <v>386</v>
      </c>
      <c r="AE107" t="s">
        <v>644</v>
      </c>
      <c r="AF107" t="s">
        <v>186</v>
      </c>
      <c r="AG107" t="s">
        <v>640</v>
      </c>
      <c r="AH107" t="s">
        <v>641</v>
      </c>
    </row>
    <row r="108" spans="1:34">
      <c r="A108" t="s">
        <v>645</v>
      </c>
      <c r="C108" t="s">
        <v>637</v>
      </c>
      <c r="D108">
        <v>176</v>
      </c>
      <c r="E108">
        <v>92</v>
      </c>
      <c r="F108">
        <v>256</v>
      </c>
      <c r="G108">
        <v>124</v>
      </c>
      <c r="H108">
        <v>1263</v>
      </c>
      <c r="I108" s="6">
        <v>96</v>
      </c>
      <c r="J108" s="8" t="s">
        <v>638</v>
      </c>
      <c r="K108" s="8" t="s">
        <v>408</v>
      </c>
      <c r="L108">
        <v>15</v>
      </c>
      <c r="M108" t="s">
        <v>22</v>
      </c>
      <c r="N108">
        <v>8</v>
      </c>
      <c r="O108" t="s">
        <v>402</v>
      </c>
      <c r="P108" t="s">
        <v>5</v>
      </c>
      <c r="Q108" t="s">
        <v>624</v>
      </c>
      <c r="R108" t="s">
        <v>119</v>
      </c>
      <c r="S108" t="s">
        <v>118</v>
      </c>
      <c r="T108" t="s">
        <v>138</v>
      </c>
      <c r="U108" s="10" t="s">
        <v>639</v>
      </c>
      <c r="V108" s="10" t="s">
        <v>497</v>
      </c>
      <c r="W108">
        <v>2.31</v>
      </c>
      <c r="X108" s="6">
        <v>93</v>
      </c>
      <c r="Y108" s="150" t="s">
        <v>157</v>
      </c>
      <c r="Z108" t="s">
        <v>313</v>
      </c>
      <c r="AA108">
        <v>1474</v>
      </c>
      <c r="AB108" t="s">
        <v>47</v>
      </c>
      <c r="AC108">
        <v>83</v>
      </c>
      <c r="AD108" t="s">
        <v>386</v>
      </c>
      <c r="AE108" t="s">
        <v>644</v>
      </c>
      <c r="AF108" t="s">
        <v>186</v>
      </c>
      <c r="AG108" t="s">
        <v>640</v>
      </c>
      <c r="AH108" t="s">
        <v>641</v>
      </c>
    </row>
    <row r="109" spans="1:34">
      <c r="A109" t="s">
        <v>651</v>
      </c>
      <c r="C109" t="s">
        <v>647</v>
      </c>
      <c r="D109">
        <v>397</v>
      </c>
      <c r="E109">
        <v>92</v>
      </c>
      <c r="F109">
        <v>372</v>
      </c>
      <c r="G109">
        <v>410</v>
      </c>
      <c r="H109">
        <v>1466</v>
      </c>
      <c r="I109" s="6">
        <v>96</v>
      </c>
      <c r="J109" s="8" t="s">
        <v>648</v>
      </c>
      <c r="K109" s="8" t="s">
        <v>649</v>
      </c>
      <c r="L109">
        <v>51</v>
      </c>
      <c r="M109" t="s">
        <v>51</v>
      </c>
      <c r="N109">
        <v>85</v>
      </c>
      <c r="O109" t="s">
        <v>149</v>
      </c>
      <c r="P109" t="s">
        <v>5</v>
      </c>
      <c r="Q109" t="s">
        <v>207</v>
      </c>
      <c r="R109" t="s">
        <v>290</v>
      </c>
      <c r="S109" t="s">
        <v>31</v>
      </c>
      <c r="T109" t="s">
        <v>290</v>
      </c>
      <c r="U109" s="10" t="s">
        <v>548</v>
      </c>
      <c r="V109" s="10" t="s">
        <v>529</v>
      </c>
      <c r="W109">
        <v>1.53</v>
      </c>
      <c r="X109" s="6">
        <v>91</v>
      </c>
      <c r="Y109" s="150" t="s">
        <v>299</v>
      </c>
      <c r="Z109" t="s">
        <v>391</v>
      </c>
      <c r="AA109">
        <v>1655</v>
      </c>
      <c r="AB109" t="s">
        <v>207</v>
      </c>
      <c r="AC109">
        <v>86</v>
      </c>
      <c r="AD109" t="s">
        <v>515</v>
      </c>
      <c r="AE109" t="s">
        <v>442</v>
      </c>
      <c r="AF109" t="s">
        <v>308</v>
      </c>
      <c r="AG109" t="s">
        <v>650</v>
      </c>
      <c r="AH109" t="s">
        <v>311</v>
      </c>
    </row>
    <row r="110" spans="1:34">
      <c r="A110" t="s">
        <v>646</v>
      </c>
      <c r="C110" t="s">
        <v>647</v>
      </c>
      <c r="D110">
        <v>397</v>
      </c>
      <c r="E110">
        <v>92</v>
      </c>
      <c r="F110">
        <v>372</v>
      </c>
      <c r="G110">
        <v>410</v>
      </c>
      <c r="H110">
        <v>1466</v>
      </c>
      <c r="I110" s="6">
        <v>96</v>
      </c>
      <c r="J110" s="8" t="s">
        <v>648</v>
      </c>
      <c r="K110" s="8" t="s">
        <v>649</v>
      </c>
      <c r="L110">
        <v>51</v>
      </c>
      <c r="M110" t="s">
        <v>51</v>
      </c>
      <c r="N110">
        <v>85</v>
      </c>
      <c r="O110" t="s">
        <v>149</v>
      </c>
      <c r="P110" t="s">
        <v>5</v>
      </c>
      <c r="Q110" t="s">
        <v>207</v>
      </c>
      <c r="R110" t="s">
        <v>290</v>
      </c>
      <c r="S110" t="s">
        <v>31</v>
      </c>
      <c r="T110" t="s">
        <v>290</v>
      </c>
      <c r="U110" s="10" t="s">
        <v>548</v>
      </c>
      <c r="V110" s="10" t="s">
        <v>529</v>
      </c>
      <c r="W110">
        <v>1.53</v>
      </c>
      <c r="X110" s="6">
        <v>91</v>
      </c>
      <c r="Y110" s="150" t="s">
        <v>299</v>
      </c>
      <c r="Z110" t="s">
        <v>391</v>
      </c>
      <c r="AA110">
        <v>1655</v>
      </c>
      <c r="AB110" t="s">
        <v>207</v>
      </c>
      <c r="AC110">
        <v>86</v>
      </c>
      <c r="AD110" t="s">
        <v>515</v>
      </c>
      <c r="AE110" t="s">
        <v>442</v>
      </c>
      <c r="AF110" t="s">
        <v>308</v>
      </c>
      <c r="AG110" t="s">
        <v>650</v>
      </c>
      <c r="AH110" t="s">
        <v>311</v>
      </c>
    </row>
    <row r="111" spans="1:34">
      <c r="A111" t="s">
        <v>652</v>
      </c>
      <c r="C111" t="s">
        <v>653</v>
      </c>
      <c r="D111">
        <v>676</v>
      </c>
      <c r="E111">
        <v>70</v>
      </c>
      <c r="F111">
        <v>611</v>
      </c>
      <c r="G111">
        <v>715</v>
      </c>
      <c r="H111">
        <v>1044</v>
      </c>
      <c r="I111" s="6">
        <v>73</v>
      </c>
      <c r="J111" s="8" t="s">
        <v>6</v>
      </c>
      <c r="K111" s="8" t="s">
        <v>6</v>
      </c>
      <c r="L111">
        <v>50</v>
      </c>
      <c r="M111" t="s">
        <v>77</v>
      </c>
      <c r="N111">
        <v>91</v>
      </c>
      <c r="O111" t="s">
        <v>421</v>
      </c>
      <c r="P111" t="s">
        <v>5</v>
      </c>
      <c r="Q111" t="s">
        <v>364</v>
      </c>
      <c r="R111" t="s">
        <v>32</v>
      </c>
      <c r="S111" t="s">
        <v>219</v>
      </c>
      <c r="T111" t="s">
        <v>446</v>
      </c>
      <c r="U111" s="10" t="s">
        <v>6</v>
      </c>
      <c r="V111" s="10" t="s">
        <v>6</v>
      </c>
      <c r="W111">
        <v>1.61</v>
      </c>
      <c r="X111" s="6">
        <v>71</v>
      </c>
      <c r="Y111" s="150" t="s">
        <v>385</v>
      </c>
      <c r="Z111" t="s">
        <v>85</v>
      </c>
      <c r="AA111">
        <v>2006</v>
      </c>
      <c r="AB111" t="s">
        <v>177</v>
      </c>
      <c r="AC111">
        <v>65</v>
      </c>
      <c r="AD111" t="s">
        <v>396</v>
      </c>
      <c r="AE111" t="s">
        <v>345</v>
      </c>
      <c r="AF111" t="s">
        <v>27</v>
      </c>
      <c r="AG111" t="s">
        <v>654</v>
      </c>
      <c r="AH111" t="s">
        <v>295</v>
      </c>
    </row>
    <row r="112" spans="1:34">
      <c r="A112" t="s">
        <v>655</v>
      </c>
      <c r="C112" t="s">
        <v>656</v>
      </c>
      <c r="D112">
        <v>599</v>
      </c>
      <c r="E112">
        <v>73</v>
      </c>
      <c r="F112">
        <v>600</v>
      </c>
      <c r="G112">
        <v>596</v>
      </c>
      <c r="H112">
        <v>1409</v>
      </c>
      <c r="I112" s="6">
        <v>76</v>
      </c>
      <c r="J112" s="8" t="s">
        <v>6</v>
      </c>
      <c r="K112" s="8" t="s">
        <v>6</v>
      </c>
      <c r="L112">
        <v>42</v>
      </c>
      <c r="M112" t="s">
        <v>36</v>
      </c>
      <c r="N112">
        <v>70</v>
      </c>
      <c r="O112" t="s">
        <v>77</v>
      </c>
      <c r="P112" t="s">
        <v>5</v>
      </c>
      <c r="Q112" t="s">
        <v>270</v>
      </c>
      <c r="R112" t="s">
        <v>245</v>
      </c>
      <c r="S112" t="s">
        <v>118</v>
      </c>
      <c r="T112" t="s">
        <v>99</v>
      </c>
      <c r="U112" s="10" t="s">
        <v>6</v>
      </c>
      <c r="V112" s="10" t="s">
        <v>6</v>
      </c>
      <c r="W112">
        <v>4.3899999999999997</v>
      </c>
      <c r="X112" s="6">
        <v>70</v>
      </c>
      <c r="Y112" s="150" t="s">
        <v>377</v>
      </c>
      <c r="Z112" t="s">
        <v>215</v>
      </c>
      <c r="AA112">
        <v>2142</v>
      </c>
      <c r="AB112" t="s">
        <v>379</v>
      </c>
      <c r="AC112">
        <v>66</v>
      </c>
      <c r="AD112" t="s">
        <v>225</v>
      </c>
      <c r="AE112" t="s">
        <v>659</v>
      </c>
      <c r="AF112" t="s">
        <v>146</v>
      </c>
      <c r="AG112" t="s">
        <v>12</v>
      </c>
      <c r="AH112" t="s">
        <v>657</v>
      </c>
    </row>
    <row r="113" spans="1:34" s="13" customFormat="1">
      <c r="A113" s="1" t="s">
        <v>660</v>
      </c>
      <c r="B113" s="1"/>
      <c r="C113" s="1" t="s">
        <v>661</v>
      </c>
      <c r="D113" s="1">
        <v>748</v>
      </c>
      <c r="E113" s="1">
        <v>72</v>
      </c>
      <c r="F113" s="1">
        <v>761</v>
      </c>
      <c r="G113" s="1">
        <v>735</v>
      </c>
      <c r="H113" s="1">
        <v>2248</v>
      </c>
      <c r="I113" s="7">
        <v>75</v>
      </c>
      <c r="J113" s="9" t="s">
        <v>6</v>
      </c>
      <c r="K113" s="9" t="s">
        <v>6</v>
      </c>
      <c r="L113" s="1">
        <v>63</v>
      </c>
      <c r="M113" s="1" t="s">
        <v>40</v>
      </c>
      <c r="N113" s="1">
        <v>50</v>
      </c>
      <c r="O113" s="1" t="s">
        <v>375</v>
      </c>
      <c r="P113" s="1" t="s">
        <v>5</v>
      </c>
      <c r="Q113" s="1" t="s">
        <v>68</v>
      </c>
      <c r="R113" s="1" t="s">
        <v>356</v>
      </c>
      <c r="S113" s="1" t="s">
        <v>31</v>
      </c>
      <c r="T113" s="1" t="s">
        <v>9</v>
      </c>
      <c r="U113" s="11" t="s">
        <v>6</v>
      </c>
      <c r="V113" s="11" t="s">
        <v>6</v>
      </c>
      <c r="W113" s="1">
        <v>2.67</v>
      </c>
      <c r="X113" s="7">
        <v>70</v>
      </c>
      <c r="Y113" s="151" t="s">
        <v>130</v>
      </c>
      <c r="Z113" s="1" t="s">
        <v>643</v>
      </c>
      <c r="AA113" s="1">
        <v>2160</v>
      </c>
      <c r="AB113" s="1" t="s">
        <v>662</v>
      </c>
      <c r="AC113" s="1">
        <v>65</v>
      </c>
      <c r="AD113" s="1" t="s">
        <v>225</v>
      </c>
      <c r="AE113" s="1" t="s">
        <v>47</v>
      </c>
      <c r="AF113" s="1" t="s">
        <v>132</v>
      </c>
      <c r="AG113" s="1" t="s">
        <v>486</v>
      </c>
      <c r="AH113" s="1" t="s">
        <v>261</v>
      </c>
    </row>
    <row r="114" spans="1:34">
      <c r="A114" t="s">
        <v>663</v>
      </c>
      <c r="C114" t="s">
        <v>664</v>
      </c>
      <c r="D114">
        <v>620</v>
      </c>
      <c r="E114">
        <v>74</v>
      </c>
      <c r="F114">
        <v>606</v>
      </c>
      <c r="G114">
        <v>627</v>
      </c>
      <c r="H114">
        <v>1248</v>
      </c>
      <c r="I114" s="6">
        <v>77</v>
      </c>
      <c r="J114" s="8" t="s">
        <v>6</v>
      </c>
      <c r="K114" s="8" t="s">
        <v>6</v>
      </c>
      <c r="L114">
        <v>41</v>
      </c>
      <c r="M114" t="s">
        <v>30</v>
      </c>
      <c r="N114">
        <v>83</v>
      </c>
      <c r="O114" t="s">
        <v>199</v>
      </c>
      <c r="P114" t="s">
        <v>5</v>
      </c>
      <c r="Q114" t="s">
        <v>665</v>
      </c>
      <c r="R114" t="s">
        <v>138</v>
      </c>
      <c r="S114" t="s">
        <v>118</v>
      </c>
      <c r="T114" t="s">
        <v>446</v>
      </c>
      <c r="U114" s="10" t="s">
        <v>6</v>
      </c>
      <c r="V114" s="10" t="s">
        <v>6</v>
      </c>
      <c r="W114">
        <v>4.74</v>
      </c>
      <c r="X114" s="6">
        <v>70</v>
      </c>
      <c r="Y114" s="150" t="s">
        <v>666</v>
      </c>
      <c r="Z114" t="s">
        <v>300</v>
      </c>
      <c r="AA114">
        <v>2190</v>
      </c>
      <c r="AB114" t="s">
        <v>667</v>
      </c>
      <c r="AC114">
        <v>67</v>
      </c>
      <c r="AD114" t="s">
        <v>153</v>
      </c>
      <c r="AE114" t="s">
        <v>397</v>
      </c>
      <c r="AF114" t="s">
        <v>73</v>
      </c>
      <c r="AG114" t="s">
        <v>12</v>
      </c>
      <c r="AH114" t="s">
        <v>657</v>
      </c>
    </row>
    <row r="115" spans="1:34">
      <c r="A115" t="s">
        <v>668</v>
      </c>
      <c r="C115" t="s">
        <v>669</v>
      </c>
      <c r="D115">
        <v>296</v>
      </c>
      <c r="E115">
        <v>85</v>
      </c>
      <c r="F115">
        <v>328</v>
      </c>
      <c r="G115">
        <v>275</v>
      </c>
      <c r="H115">
        <v>1118</v>
      </c>
      <c r="I115" s="6">
        <v>90</v>
      </c>
      <c r="J115" s="8" t="s">
        <v>581</v>
      </c>
      <c r="K115" s="8" t="s">
        <v>670</v>
      </c>
      <c r="L115">
        <v>24</v>
      </c>
      <c r="M115" t="s">
        <v>3</v>
      </c>
      <c r="N115">
        <v>48</v>
      </c>
      <c r="O115" t="s">
        <v>51</v>
      </c>
      <c r="P115" t="s">
        <v>5</v>
      </c>
      <c r="Q115" t="s">
        <v>7</v>
      </c>
      <c r="R115" t="s">
        <v>7</v>
      </c>
      <c r="S115" t="s">
        <v>118</v>
      </c>
      <c r="T115" t="s">
        <v>186</v>
      </c>
      <c r="U115" s="10" t="s">
        <v>166</v>
      </c>
      <c r="V115" s="10" t="s">
        <v>671</v>
      </c>
      <c r="W115">
        <v>2.67</v>
      </c>
      <c r="X115" s="6">
        <v>86</v>
      </c>
      <c r="Y115" s="150" t="s">
        <v>376</v>
      </c>
      <c r="Z115" t="s">
        <v>156</v>
      </c>
      <c r="AA115">
        <v>1668</v>
      </c>
      <c r="AB115" t="s">
        <v>283</v>
      </c>
      <c r="AC115">
        <v>73</v>
      </c>
      <c r="AD115" t="s">
        <v>396</v>
      </c>
      <c r="AE115" t="s">
        <v>72</v>
      </c>
      <c r="AF115" t="s">
        <v>167</v>
      </c>
      <c r="AG115" t="s">
        <v>550</v>
      </c>
      <c r="AH115" t="s">
        <v>142</v>
      </c>
    </row>
    <row r="116" spans="1:34">
      <c r="A116" t="s">
        <v>673</v>
      </c>
      <c r="C116" t="s">
        <v>674</v>
      </c>
      <c r="D116">
        <v>626</v>
      </c>
      <c r="E116">
        <v>75</v>
      </c>
      <c r="F116">
        <v>635</v>
      </c>
      <c r="G116">
        <v>616</v>
      </c>
      <c r="H116">
        <v>2301</v>
      </c>
      <c r="I116" s="6">
        <v>79</v>
      </c>
      <c r="J116" s="8" t="s">
        <v>6</v>
      </c>
      <c r="K116" s="8" t="s">
        <v>6</v>
      </c>
      <c r="L116">
        <v>66</v>
      </c>
      <c r="M116" t="s">
        <v>40</v>
      </c>
      <c r="N116">
        <v>79</v>
      </c>
      <c r="O116" t="s">
        <v>82</v>
      </c>
      <c r="P116" t="s">
        <v>5</v>
      </c>
      <c r="Q116" t="s">
        <v>160</v>
      </c>
      <c r="R116" t="s">
        <v>437</v>
      </c>
      <c r="S116" t="s">
        <v>8</v>
      </c>
      <c r="T116" t="s">
        <v>308</v>
      </c>
      <c r="U116" s="10" t="s">
        <v>6</v>
      </c>
      <c r="V116" s="10" t="s">
        <v>6</v>
      </c>
      <c r="W116">
        <v>3.3</v>
      </c>
      <c r="X116" s="6">
        <v>71</v>
      </c>
      <c r="Y116" s="150" t="s">
        <v>343</v>
      </c>
      <c r="Z116" t="s">
        <v>313</v>
      </c>
      <c r="AA116">
        <v>2119</v>
      </c>
      <c r="AB116" t="s">
        <v>675</v>
      </c>
      <c r="AC116">
        <v>68</v>
      </c>
      <c r="AD116" t="s">
        <v>344</v>
      </c>
      <c r="AE116" t="s">
        <v>659</v>
      </c>
      <c r="AF116" t="s">
        <v>73</v>
      </c>
      <c r="AG116" t="s">
        <v>12</v>
      </c>
      <c r="AH116" t="s">
        <v>142</v>
      </c>
    </row>
    <row r="117" spans="1:34">
      <c r="A117" t="s">
        <v>677</v>
      </c>
      <c r="C117" t="s">
        <v>678</v>
      </c>
      <c r="D117">
        <v>180</v>
      </c>
      <c r="E117">
        <v>96</v>
      </c>
      <c r="F117">
        <v>129</v>
      </c>
      <c r="G117">
        <v>211</v>
      </c>
      <c r="H117">
        <v>273</v>
      </c>
      <c r="I117" s="6">
        <v>99</v>
      </c>
      <c r="J117" s="8" t="s">
        <v>679</v>
      </c>
      <c r="K117" s="8" t="s">
        <v>680</v>
      </c>
      <c r="L117">
        <v>23</v>
      </c>
      <c r="M117" t="s">
        <v>136</v>
      </c>
      <c r="N117">
        <v>-2</v>
      </c>
      <c r="O117" t="s">
        <v>333</v>
      </c>
      <c r="P117" t="s">
        <v>5</v>
      </c>
      <c r="Q117" t="s">
        <v>675</v>
      </c>
      <c r="R117" t="s">
        <v>410</v>
      </c>
      <c r="S117" t="s">
        <v>8</v>
      </c>
      <c r="T117" t="s">
        <v>410</v>
      </c>
      <c r="U117" s="10" t="s">
        <v>681</v>
      </c>
      <c r="V117" s="10" t="s">
        <v>457</v>
      </c>
      <c r="W117">
        <v>0.82</v>
      </c>
      <c r="X117" s="6">
        <v>92</v>
      </c>
      <c r="Y117" s="150" t="s">
        <v>560</v>
      </c>
      <c r="Z117" t="s">
        <v>314</v>
      </c>
      <c r="AA117">
        <v>1390</v>
      </c>
      <c r="AB117" t="s">
        <v>425</v>
      </c>
      <c r="AC117">
        <v>90</v>
      </c>
      <c r="AD117" t="s">
        <v>91</v>
      </c>
      <c r="AE117" t="s">
        <v>112</v>
      </c>
      <c r="AF117" t="s">
        <v>527</v>
      </c>
      <c r="AG117" t="s">
        <v>487</v>
      </c>
      <c r="AH117" t="s">
        <v>576</v>
      </c>
    </row>
    <row r="118" spans="1:34" s="13" customFormat="1">
      <c r="A118" s="1" t="s">
        <v>682</v>
      </c>
      <c r="B118" s="1"/>
      <c r="C118" s="1" t="s">
        <v>683</v>
      </c>
      <c r="D118" s="1">
        <v>672</v>
      </c>
      <c r="E118" s="1">
        <v>87</v>
      </c>
      <c r="F118" s="1">
        <v>625</v>
      </c>
      <c r="G118" s="1">
        <v>699</v>
      </c>
      <c r="H118" s="1">
        <v>889</v>
      </c>
      <c r="I118" s="7">
        <v>92</v>
      </c>
      <c r="J118" s="9" t="s">
        <v>684</v>
      </c>
      <c r="K118" s="9" t="s">
        <v>414</v>
      </c>
      <c r="L118" s="1">
        <v>40</v>
      </c>
      <c r="M118" s="1" t="s">
        <v>70</v>
      </c>
      <c r="N118" s="1">
        <v>37</v>
      </c>
      <c r="O118" s="1" t="s">
        <v>210</v>
      </c>
      <c r="P118" s="1" t="s">
        <v>5</v>
      </c>
      <c r="Q118" s="1" t="s">
        <v>7</v>
      </c>
      <c r="R118" s="1" t="s">
        <v>7</v>
      </c>
      <c r="S118" s="1" t="s">
        <v>219</v>
      </c>
      <c r="T118" s="1" t="s">
        <v>308</v>
      </c>
      <c r="U118" s="11" t="s">
        <v>463</v>
      </c>
      <c r="V118" s="11" t="s">
        <v>685</v>
      </c>
      <c r="W118" s="1">
        <v>1.71</v>
      </c>
      <c r="X118" s="7">
        <v>88</v>
      </c>
      <c r="Y118" s="151" t="s">
        <v>468</v>
      </c>
      <c r="Z118" s="1" t="s">
        <v>560</v>
      </c>
      <c r="AA118" s="1">
        <v>2011</v>
      </c>
      <c r="AB118" s="1" t="s">
        <v>687</v>
      </c>
      <c r="AC118" s="1">
        <v>74</v>
      </c>
      <c r="AD118" s="1" t="s">
        <v>453</v>
      </c>
      <c r="AE118" s="1" t="s">
        <v>353</v>
      </c>
      <c r="AF118" s="1" t="s">
        <v>356</v>
      </c>
      <c r="AG118" s="1" t="s">
        <v>686</v>
      </c>
      <c r="AH118" s="1" t="s">
        <v>416</v>
      </c>
    </row>
    <row r="119" spans="1:34" s="13" customFormat="1">
      <c r="A119" t="s">
        <v>688</v>
      </c>
      <c r="B119"/>
      <c r="C119" t="s">
        <v>689</v>
      </c>
      <c r="D119">
        <v>479</v>
      </c>
      <c r="E119">
        <v>96</v>
      </c>
      <c r="F119">
        <v>531</v>
      </c>
      <c r="G119">
        <v>444</v>
      </c>
      <c r="H119">
        <v>1782</v>
      </c>
      <c r="I119" s="6">
        <v>99</v>
      </c>
      <c r="J119" s="8" t="s">
        <v>690</v>
      </c>
      <c r="K119" s="8" t="s">
        <v>691</v>
      </c>
      <c r="L119">
        <v>39</v>
      </c>
      <c r="M119" t="s">
        <v>333</v>
      </c>
      <c r="N119">
        <v>30</v>
      </c>
      <c r="O119" t="s">
        <v>335</v>
      </c>
      <c r="P119" t="s">
        <v>472</v>
      </c>
      <c r="Q119" t="s">
        <v>561</v>
      </c>
      <c r="R119" t="s">
        <v>410</v>
      </c>
      <c r="S119" t="s">
        <v>31</v>
      </c>
      <c r="T119" t="s">
        <v>410</v>
      </c>
      <c r="U119" s="10" t="s">
        <v>692</v>
      </c>
      <c r="V119" s="10" t="s">
        <v>693</v>
      </c>
      <c r="W119">
        <v>1.26</v>
      </c>
      <c r="X119" s="6">
        <v>95</v>
      </c>
      <c r="Y119" s="150" t="s">
        <v>60</v>
      </c>
      <c r="Z119" t="s">
        <v>17</v>
      </c>
      <c r="AA119">
        <v>1740</v>
      </c>
      <c r="AB119" t="s">
        <v>160</v>
      </c>
      <c r="AC119">
        <v>90</v>
      </c>
      <c r="AD119" t="s">
        <v>20</v>
      </c>
      <c r="AE119" t="s">
        <v>180</v>
      </c>
      <c r="AF119" t="s">
        <v>695</v>
      </c>
      <c r="AG119" t="s">
        <v>80</v>
      </c>
      <c r="AH119" t="s">
        <v>477</v>
      </c>
    </row>
    <row r="120" spans="1:34">
      <c r="A120" t="s">
        <v>696</v>
      </c>
      <c r="C120" t="s">
        <v>697</v>
      </c>
      <c r="D120">
        <v>641</v>
      </c>
      <c r="E120">
        <v>85</v>
      </c>
      <c r="F120">
        <v>598</v>
      </c>
      <c r="G120">
        <v>666</v>
      </c>
      <c r="H120">
        <v>987</v>
      </c>
      <c r="I120" s="6">
        <v>90</v>
      </c>
      <c r="J120" s="8" t="s">
        <v>698</v>
      </c>
      <c r="K120" s="8" t="s">
        <v>537</v>
      </c>
      <c r="L120">
        <v>42</v>
      </c>
      <c r="M120" t="s">
        <v>70</v>
      </c>
      <c r="N120">
        <v>70</v>
      </c>
      <c r="O120" t="s">
        <v>52</v>
      </c>
      <c r="P120" t="s">
        <v>5</v>
      </c>
      <c r="Q120" t="s">
        <v>337</v>
      </c>
      <c r="R120" t="s">
        <v>284</v>
      </c>
      <c r="S120" t="s">
        <v>31</v>
      </c>
      <c r="T120" t="s">
        <v>186</v>
      </c>
      <c r="U120" s="10" t="s">
        <v>699</v>
      </c>
      <c r="V120" s="10" t="s">
        <v>700</v>
      </c>
      <c r="W120">
        <v>1.18</v>
      </c>
      <c r="X120" s="6">
        <v>86</v>
      </c>
      <c r="Y120" s="150" t="s">
        <v>212</v>
      </c>
      <c r="Z120" t="s">
        <v>225</v>
      </c>
      <c r="AA120">
        <v>1906</v>
      </c>
      <c r="AB120" t="s">
        <v>328</v>
      </c>
      <c r="AC120">
        <v>76</v>
      </c>
      <c r="AD120" t="s">
        <v>380</v>
      </c>
      <c r="AE120" t="s">
        <v>180</v>
      </c>
      <c r="AF120" t="s">
        <v>71</v>
      </c>
      <c r="AG120" t="s">
        <v>34</v>
      </c>
      <c r="AH120" t="s">
        <v>440</v>
      </c>
    </row>
    <row r="121" spans="1:34">
      <c r="A121" s="1" t="s">
        <v>701</v>
      </c>
      <c r="B121" s="1"/>
      <c r="C121" s="1" t="s">
        <v>702</v>
      </c>
      <c r="D121" s="1">
        <v>732</v>
      </c>
      <c r="E121" s="1">
        <v>87</v>
      </c>
      <c r="F121" s="1">
        <v>685</v>
      </c>
      <c r="G121" s="1">
        <v>758</v>
      </c>
      <c r="H121" s="1">
        <v>1709</v>
      </c>
      <c r="I121" s="7">
        <v>91</v>
      </c>
      <c r="J121" s="9" t="s">
        <v>2</v>
      </c>
      <c r="K121" s="9" t="s">
        <v>698</v>
      </c>
      <c r="L121" s="1">
        <v>64</v>
      </c>
      <c r="M121" s="1" t="s">
        <v>70</v>
      </c>
      <c r="N121" s="1">
        <v>91</v>
      </c>
      <c r="O121" s="1" t="s">
        <v>302</v>
      </c>
      <c r="P121" s="1" t="s">
        <v>5</v>
      </c>
      <c r="Q121" s="1" t="s">
        <v>7</v>
      </c>
      <c r="R121" s="1" t="s">
        <v>7</v>
      </c>
      <c r="S121" s="1" t="s">
        <v>31</v>
      </c>
      <c r="T121" s="1" t="s">
        <v>55</v>
      </c>
      <c r="U121" s="12" t="s">
        <v>634</v>
      </c>
      <c r="V121" s="12" t="s">
        <v>703</v>
      </c>
      <c r="W121" s="1">
        <v>2.25</v>
      </c>
      <c r="X121" s="7">
        <v>84</v>
      </c>
      <c r="Y121" s="151" t="s">
        <v>65</v>
      </c>
      <c r="Z121" s="1" t="s">
        <v>281</v>
      </c>
      <c r="AA121" s="1">
        <v>2159</v>
      </c>
      <c r="AB121" s="1" t="s">
        <v>379</v>
      </c>
      <c r="AC121" s="1">
        <v>76</v>
      </c>
      <c r="AD121" s="1" t="s">
        <v>280</v>
      </c>
      <c r="AE121" s="1" t="s">
        <v>625</v>
      </c>
      <c r="AF121" s="1" t="s">
        <v>356</v>
      </c>
      <c r="AG121" s="1" t="s">
        <v>34</v>
      </c>
      <c r="AH121" s="1" t="s">
        <v>142</v>
      </c>
    </row>
    <row r="122" spans="1:34">
      <c r="A122" t="s">
        <v>704</v>
      </c>
      <c r="C122" t="s">
        <v>705</v>
      </c>
      <c r="D122">
        <v>581</v>
      </c>
      <c r="E122">
        <v>86</v>
      </c>
      <c r="F122">
        <v>535</v>
      </c>
      <c r="G122">
        <v>608</v>
      </c>
      <c r="H122">
        <v>1027</v>
      </c>
      <c r="I122" s="6">
        <v>92</v>
      </c>
      <c r="J122" s="8" t="s">
        <v>569</v>
      </c>
      <c r="K122" s="8" t="s">
        <v>439</v>
      </c>
      <c r="L122">
        <v>44</v>
      </c>
      <c r="M122" t="s">
        <v>70</v>
      </c>
      <c r="N122">
        <v>76</v>
      </c>
      <c r="O122" t="s">
        <v>89</v>
      </c>
      <c r="P122" t="s">
        <v>5</v>
      </c>
      <c r="Q122" t="s">
        <v>7</v>
      </c>
      <c r="R122" t="s">
        <v>7</v>
      </c>
      <c r="S122" t="s">
        <v>31</v>
      </c>
      <c r="T122" t="s">
        <v>186</v>
      </c>
      <c r="U122" s="10" t="s">
        <v>581</v>
      </c>
      <c r="V122" s="10" t="s">
        <v>634</v>
      </c>
      <c r="W122">
        <v>1.48</v>
      </c>
      <c r="X122" s="6">
        <v>87</v>
      </c>
      <c r="Y122" s="150" t="s">
        <v>542</v>
      </c>
      <c r="Z122" t="s">
        <v>327</v>
      </c>
      <c r="AA122">
        <v>1849</v>
      </c>
      <c r="AB122" t="s">
        <v>512</v>
      </c>
      <c r="AC122">
        <v>74</v>
      </c>
      <c r="AD122" t="s">
        <v>488</v>
      </c>
      <c r="AE122" t="s">
        <v>47</v>
      </c>
      <c r="AF122" t="s">
        <v>356</v>
      </c>
      <c r="AG122" t="s">
        <v>486</v>
      </c>
      <c r="AH122" t="s">
        <v>249</v>
      </c>
    </row>
    <row r="123" spans="1:34">
      <c r="A123" t="s">
        <v>713</v>
      </c>
      <c r="C123" t="s">
        <v>707</v>
      </c>
      <c r="D123">
        <v>512</v>
      </c>
      <c r="E123">
        <v>82</v>
      </c>
      <c r="F123">
        <v>490</v>
      </c>
      <c r="G123">
        <v>524</v>
      </c>
      <c r="H123">
        <v>774</v>
      </c>
      <c r="I123" s="6">
        <v>90</v>
      </c>
      <c r="J123" s="8" t="s">
        <v>708</v>
      </c>
      <c r="K123" s="8" t="s">
        <v>709</v>
      </c>
      <c r="L123">
        <v>29</v>
      </c>
      <c r="M123" t="s">
        <v>210</v>
      </c>
      <c r="N123">
        <v>49</v>
      </c>
      <c r="O123" t="s">
        <v>164</v>
      </c>
      <c r="P123" t="s">
        <v>472</v>
      </c>
      <c r="Q123" t="s">
        <v>710</v>
      </c>
      <c r="R123" t="s">
        <v>410</v>
      </c>
      <c r="S123" t="s">
        <v>8</v>
      </c>
      <c r="T123" t="s">
        <v>410</v>
      </c>
      <c r="U123" s="10" t="s">
        <v>711</v>
      </c>
      <c r="V123" s="10" t="s">
        <v>464</v>
      </c>
      <c r="W123">
        <v>1</v>
      </c>
      <c r="X123" s="6">
        <v>80</v>
      </c>
      <c r="Y123" s="150" t="s">
        <v>79</v>
      </c>
      <c r="Z123" t="s">
        <v>128</v>
      </c>
      <c r="AA123">
        <v>1730</v>
      </c>
      <c r="AB123" t="s">
        <v>423</v>
      </c>
      <c r="AC123">
        <v>64</v>
      </c>
      <c r="AD123" t="s">
        <v>344</v>
      </c>
      <c r="AE123" t="s">
        <v>180</v>
      </c>
      <c r="AF123" t="s">
        <v>167</v>
      </c>
      <c r="AG123" t="s">
        <v>654</v>
      </c>
      <c r="AH123" t="s">
        <v>712</v>
      </c>
    </row>
    <row r="124" spans="1:34">
      <c r="A124" t="s">
        <v>706</v>
      </c>
      <c r="C124" t="s">
        <v>707</v>
      </c>
      <c r="D124">
        <v>512</v>
      </c>
      <c r="E124">
        <v>82</v>
      </c>
      <c r="F124">
        <v>490</v>
      </c>
      <c r="G124">
        <v>524</v>
      </c>
      <c r="H124">
        <v>774</v>
      </c>
      <c r="I124" s="6">
        <v>90</v>
      </c>
      <c r="J124" s="8" t="s">
        <v>708</v>
      </c>
      <c r="K124" s="8" t="s">
        <v>709</v>
      </c>
      <c r="L124">
        <v>29</v>
      </c>
      <c r="M124" t="s">
        <v>210</v>
      </c>
      <c r="N124">
        <v>49</v>
      </c>
      <c r="O124" t="s">
        <v>164</v>
      </c>
      <c r="P124" t="s">
        <v>472</v>
      </c>
      <c r="Q124" t="s">
        <v>710</v>
      </c>
      <c r="R124" t="s">
        <v>410</v>
      </c>
      <c r="S124" t="s">
        <v>8</v>
      </c>
      <c r="T124" t="s">
        <v>410</v>
      </c>
      <c r="U124" s="10" t="s">
        <v>711</v>
      </c>
      <c r="V124" s="10" t="s">
        <v>464</v>
      </c>
      <c r="W124">
        <v>1</v>
      </c>
      <c r="X124" s="6">
        <v>80</v>
      </c>
      <c r="Y124" s="150" t="s">
        <v>79</v>
      </c>
      <c r="Z124" t="s">
        <v>128</v>
      </c>
      <c r="AA124">
        <v>1730</v>
      </c>
      <c r="AB124" t="s">
        <v>423</v>
      </c>
      <c r="AC124">
        <v>64</v>
      </c>
      <c r="AD124" t="s">
        <v>344</v>
      </c>
      <c r="AE124" t="s">
        <v>180</v>
      </c>
      <c r="AF124" t="s">
        <v>167</v>
      </c>
      <c r="AG124" t="s">
        <v>654</v>
      </c>
      <c r="AH124" t="s">
        <v>712</v>
      </c>
    </row>
    <row r="125" spans="1:34">
      <c r="A125" t="s">
        <v>714</v>
      </c>
      <c r="C125" t="s">
        <v>715</v>
      </c>
      <c r="D125">
        <v>691</v>
      </c>
      <c r="E125">
        <v>80</v>
      </c>
      <c r="F125">
        <v>600</v>
      </c>
      <c r="G125">
        <v>743</v>
      </c>
      <c r="H125">
        <v>1554</v>
      </c>
      <c r="I125" s="6">
        <v>83</v>
      </c>
      <c r="J125" s="8" t="s">
        <v>716</v>
      </c>
      <c r="K125" s="8" t="s">
        <v>566</v>
      </c>
      <c r="L125">
        <v>72</v>
      </c>
      <c r="M125" t="s">
        <v>4</v>
      </c>
      <c r="N125">
        <v>85</v>
      </c>
      <c r="O125" t="s">
        <v>302</v>
      </c>
      <c r="P125" t="s">
        <v>5</v>
      </c>
      <c r="Q125" t="s">
        <v>238</v>
      </c>
      <c r="R125" t="s">
        <v>583</v>
      </c>
      <c r="S125" t="s">
        <v>8</v>
      </c>
      <c r="T125" t="s">
        <v>308</v>
      </c>
      <c r="U125" s="10" t="s">
        <v>6</v>
      </c>
      <c r="V125" s="10" t="s">
        <v>6</v>
      </c>
      <c r="W125">
        <v>2.08</v>
      </c>
      <c r="X125" s="6">
        <v>71</v>
      </c>
      <c r="Y125" s="150" t="s">
        <v>174</v>
      </c>
      <c r="Z125" t="s">
        <v>24</v>
      </c>
      <c r="AA125">
        <v>2122</v>
      </c>
      <c r="AB125" t="s">
        <v>624</v>
      </c>
      <c r="AC125">
        <v>72</v>
      </c>
      <c r="AD125" t="s">
        <v>44</v>
      </c>
      <c r="AE125" t="s">
        <v>93</v>
      </c>
      <c r="AF125" t="s">
        <v>46</v>
      </c>
      <c r="AG125" t="s">
        <v>34</v>
      </c>
      <c r="AH125" t="s">
        <v>142</v>
      </c>
    </row>
    <row r="126" spans="1:34">
      <c r="A126" t="s">
        <v>717</v>
      </c>
      <c r="C126" t="s">
        <v>718</v>
      </c>
      <c r="D126">
        <v>347</v>
      </c>
      <c r="E126">
        <v>92</v>
      </c>
      <c r="F126">
        <v>380</v>
      </c>
      <c r="G126">
        <v>325</v>
      </c>
      <c r="H126">
        <v>612</v>
      </c>
      <c r="I126" s="6">
        <v>96</v>
      </c>
      <c r="J126" s="8" t="s">
        <v>719</v>
      </c>
      <c r="K126" s="8" t="s">
        <v>720</v>
      </c>
      <c r="L126">
        <v>9</v>
      </c>
      <c r="M126" t="s">
        <v>3</v>
      </c>
      <c r="N126">
        <v>62</v>
      </c>
      <c r="O126" t="s">
        <v>89</v>
      </c>
      <c r="P126" t="s">
        <v>5</v>
      </c>
      <c r="Q126" t="s">
        <v>431</v>
      </c>
      <c r="R126" t="s">
        <v>479</v>
      </c>
      <c r="S126" t="s">
        <v>118</v>
      </c>
      <c r="T126" t="s">
        <v>583</v>
      </c>
      <c r="U126" s="10" t="s">
        <v>721</v>
      </c>
      <c r="V126" s="10" t="s">
        <v>218</v>
      </c>
      <c r="W126">
        <v>1.56</v>
      </c>
      <c r="X126" s="6">
        <v>92</v>
      </c>
      <c r="Y126" s="150" t="s">
        <v>251</v>
      </c>
      <c r="Z126" t="s">
        <v>82</v>
      </c>
      <c r="AA126">
        <v>1567</v>
      </c>
      <c r="AB126" t="s">
        <v>129</v>
      </c>
      <c r="AC126">
        <v>83</v>
      </c>
      <c r="AD126" t="s">
        <v>723</v>
      </c>
      <c r="AE126" t="s">
        <v>112</v>
      </c>
      <c r="AF126" t="s">
        <v>168</v>
      </c>
      <c r="AG126" t="s">
        <v>722</v>
      </c>
      <c r="AH126" t="s">
        <v>576</v>
      </c>
    </row>
    <row r="127" spans="1:34">
      <c r="A127" t="s">
        <v>724</v>
      </c>
      <c r="C127" t="s">
        <v>725</v>
      </c>
      <c r="D127">
        <v>259</v>
      </c>
      <c r="E127">
        <v>63</v>
      </c>
      <c r="F127">
        <v>243</v>
      </c>
      <c r="G127">
        <v>267</v>
      </c>
      <c r="H127">
        <v>919</v>
      </c>
      <c r="I127" s="6">
        <v>66</v>
      </c>
      <c r="J127" s="8" t="s">
        <v>6</v>
      </c>
      <c r="K127" s="8" t="s">
        <v>6</v>
      </c>
      <c r="L127">
        <v>32</v>
      </c>
      <c r="M127" t="s">
        <v>210</v>
      </c>
      <c r="N127">
        <v>46</v>
      </c>
      <c r="O127" t="s">
        <v>70</v>
      </c>
      <c r="P127" t="s">
        <v>5</v>
      </c>
      <c r="Q127" t="s">
        <v>112</v>
      </c>
      <c r="R127" t="s">
        <v>27</v>
      </c>
      <c r="S127" t="s">
        <v>436</v>
      </c>
      <c r="T127" t="s">
        <v>132</v>
      </c>
      <c r="U127" s="10" t="s">
        <v>6</v>
      </c>
      <c r="V127" s="10" t="s">
        <v>6</v>
      </c>
      <c r="W127">
        <v>1.78</v>
      </c>
      <c r="X127" s="6">
        <v>69</v>
      </c>
      <c r="Y127" s="150" t="s">
        <v>175</v>
      </c>
      <c r="Z127" t="s">
        <v>334</v>
      </c>
      <c r="AA127">
        <v>1561</v>
      </c>
      <c r="AB127" t="s">
        <v>283</v>
      </c>
      <c r="AC127">
        <v>54</v>
      </c>
      <c r="AD127" t="s">
        <v>69</v>
      </c>
      <c r="AE127" t="s">
        <v>387</v>
      </c>
      <c r="AF127" t="s">
        <v>321</v>
      </c>
      <c r="AG127" t="s">
        <v>727</v>
      </c>
      <c r="AH127" t="s">
        <v>728</v>
      </c>
    </row>
    <row r="128" spans="1:34">
      <c r="A128" s="1" t="s">
        <v>729</v>
      </c>
      <c r="B128" s="1"/>
      <c r="C128" s="1" t="s">
        <v>730</v>
      </c>
      <c r="D128" s="1">
        <v>614</v>
      </c>
      <c r="E128" s="1">
        <v>72</v>
      </c>
      <c r="F128" s="1">
        <v>611</v>
      </c>
      <c r="G128" s="1">
        <v>612</v>
      </c>
      <c r="H128" s="1">
        <v>1588</v>
      </c>
      <c r="I128" s="7">
        <v>75</v>
      </c>
      <c r="J128" s="9" t="s">
        <v>6</v>
      </c>
      <c r="K128" s="9" t="s">
        <v>6</v>
      </c>
      <c r="L128" s="1">
        <v>48</v>
      </c>
      <c r="M128" s="1" t="s">
        <v>36</v>
      </c>
      <c r="N128" s="1">
        <v>53</v>
      </c>
      <c r="O128" s="1" t="s">
        <v>82</v>
      </c>
      <c r="P128" s="1" t="s">
        <v>5</v>
      </c>
      <c r="Q128" s="1" t="s">
        <v>625</v>
      </c>
      <c r="R128" s="1" t="s">
        <v>167</v>
      </c>
      <c r="S128" s="1" t="s">
        <v>31</v>
      </c>
      <c r="T128" s="1" t="s">
        <v>9</v>
      </c>
      <c r="U128" s="11" t="s">
        <v>6</v>
      </c>
      <c r="V128" s="11" t="s">
        <v>6</v>
      </c>
      <c r="W128" s="1">
        <v>2.4500000000000002</v>
      </c>
      <c r="X128" s="7">
        <v>70</v>
      </c>
      <c r="Y128" s="151" t="s">
        <v>380</v>
      </c>
      <c r="Z128" s="1" t="s">
        <v>264</v>
      </c>
      <c r="AA128" s="1">
        <v>1985</v>
      </c>
      <c r="AB128" s="1" t="s">
        <v>731</v>
      </c>
      <c r="AC128" s="1">
        <v>66</v>
      </c>
      <c r="AD128" s="1" t="s">
        <v>233</v>
      </c>
      <c r="AE128" s="1" t="s">
        <v>270</v>
      </c>
      <c r="AF128" s="1" t="s">
        <v>132</v>
      </c>
      <c r="AG128" s="1" t="s">
        <v>549</v>
      </c>
      <c r="AH128" s="1" t="s">
        <v>190</v>
      </c>
    </row>
    <row r="129" spans="1:34" s="13" customFormat="1">
      <c r="A129" t="s">
        <v>732</v>
      </c>
      <c r="B129"/>
      <c r="C129" t="s">
        <v>733</v>
      </c>
      <c r="D129">
        <v>507</v>
      </c>
      <c r="E129">
        <v>84</v>
      </c>
      <c r="F129">
        <v>511</v>
      </c>
      <c r="G129">
        <v>500</v>
      </c>
      <c r="H129">
        <v>1881</v>
      </c>
      <c r="I129" s="6">
        <v>89</v>
      </c>
      <c r="J129" s="8" t="s">
        <v>294</v>
      </c>
      <c r="K129" s="8" t="s">
        <v>734</v>
      </c>
      <c r="L129">
        <v>55</v>
      </c>
      <c r="M129" t="s">
        <v>36</v>
      </c>
      <c r="N129">
        <v>56</v>
      </c>
      <c r="O129" t="s">
        <v>333</v>
      </c>
      <c r="P129" t="s">
        <v>5</v>
      </c>
      <c r="Q129" t="s">
        <v>735</v>
      </c>
      <c r="R129" t="s">
        <v>695</v>
      </c>
      <c r="S129" t="s">
        <v>219</v>
      </c>
      <c r="T129" t="s">
        <v>245</v>
      </c>
      <c r="U129" s="10" t="s">
        <v>736</v>
      </c>
      <c r="V129" s="10" t="s">
        <v>737</v>
      </c>
      <c r="W129">
        <v>2.5299999999999998</v>
      </c>
      <c r="X129" s="6">
        <v>75</v>
      </c>
      <c r="Y129" s="150" t="s">
        <v>156</v>
      </c>
      <c r="Z129" t="s">
        <v>250</v>
      </c>
      <c r="AA129">
        <v>1879</v>
      </c>
      <c r="AB129" t="s">
        <v>317</v>
      </c>
      <c r="AC129">
        <v>71</v>
      </c>
      <c r="AD129" t="s">
        <v>267</v>
      </c>
      <c r="AE129" t="s">
        <v>738</v>
      </c>
      <c r="AF129" t="s">
        <v>92</v>
      </c>
      <c r="AG129" t="s">
        <v>277</v>
      </c>
      <c r="AH129" t="s">
        <v>142</v>
      </c>
    </row>
    <row r="130" spans="1:34">
      <c r="A130" t="s">
        <v>740</v>
      </c>
      <c r="C130" t="s">
        <v>741</v>
      </c>
      <c r="D130">
        <v>327</v>
      </c>
      <c r="E130">
        <v>88</v>
      </c>
      <c r="F130">
        <v>302</v>
      </c>
      <c r="G130">
        <v>341</v>
      </c>
      <c r="H130">
        <v>1105</v>
      </c>
      <c r="I130" s="6">
        <v>96</v>
      </c>
      <c r="J130" s="8" t="s">
        <v>742</v>
      </c>
      <c r="K130" s="8" t="s">
        <v>743</v>
      </c>
      <c r="L130">
        <v>40</v>
      </c>
      <c r="M130" t="s">
        <v>51</v>
      </c>
      <c r="N130">
        <v>35</v>
      </c>
      <c r="O130" t="s">
        <v>82</v>
      </c>
      <c r="P130" t="s">
        <v>472</v>
      </c>
      <c r="Q130" t="s">
        <v>665</v>
      </c>
      <c r="R130" t="s">
        <v>410</v>
      </c>
      <c r="S130" t="s">
        <v>45</v>
      </c>
      <c r="T130" t="s">
        <v>410</v>
      </c>
      <c r="U130" s="10" t="s">
        <v>76</v>
      </c>
      <c r="V130" s="10" t="s">
        <v>575</v>
      </c>
      <c r="W130">
        <v>1.72</v>
      </c>
      <c r="X130" s="6">
        <v>80</v>
      </c>
      <c r="Y130" s="150" t="s">
        <v>10</v>
      </c>
      <c r="Z130" t="s">
        <v>412</v>
      </c>
      <c r="AA130">
        <v>1621</v>
      </c>
      <c r="AB130" t="s">
        <v>112</v>
      </c>
      <c r="AC130">
        <v>70</v>
      </c>
      <c r="AD130" t="s">
        <v>14</v>
      </c>
      <c r="AE130" t="s">
        <v>460</v>
      </c>
      <c r="AF130" t="s">
        <v>99</v>
      </c>
      <c r="AG130" t="s">
        <v>142</v>
      </c>
      <c r="AH130" t="s">
        <v>576</v>
      </c>
    </row>
    <row r="131" spans="1:34">
      <c r="A131" t="s">
        <v>744</v>
      </c>
      <c r="C131" t="s">
        <v>745</v>
      </c>
      <c r="D131">
        <v>762</v>
      </c>
      <c r="E131">
        <v>71</v>
      </c>
      <c r="F131">
        <v>700</v>
      </c>
      <c r="G131">
        <v>796</v>
      </c>
      <c r="H131">
        <v>1777</v>
      </c>
      <c r="I131" s="6">
        <v>75</v>
      </c>
      <c r="J131" s="8" t="s">
        <v>6</v>
      </c>
      <c r="K131" s="8" t="s">
        <v>6</v>
      </c>
      <c r="L131">
        <v>70</v>
      </c>
      <c r="M131" t="s">
        <v>136</v>
      </c>
      <c r="N131">
        <v>64</v>
      </c>
      <c r="O131" t="s">
        <v>36</v>
      </c>
      <c r="P131" t="s">
        <v>5</v>
      </c>
      <c r="Q131" t="s">
        <v>746</v>
      </c>
      <c r="R131" t="s">
        <v>245</v>
      </c>
      <c r="S131" t="s">
        <v>118</v>
      </c>
      <c r="T131" t="s">
        <v>71</v>
      </c>
      <c r="U131" s="10" t="s">
        <v>6</v>
      </c>
      <c r="V131" s="10" t="s">
        <v>6</v>
      </c>
      <c r="W131">
        <v>2.63</v>
      </c>
      <c r="X131" s="6">
        <v>69</v>
      </c>
      <c r="Y131" s="150" t="s">
        <v>157</v>
      </c>
      <c r="Z131" t="s">
        <v>19</v>
      </c>
      <c r="AA131">
        <v>2203</v>
      </c>
      <c r="AB131" t="s">
        <v>196</v>
      </c>
      <c r="AC131">
        <v>63</v>
      </c>
      <c r="AD131" t="s">
        <v>453</v>
      </c>
      <c r="AE131" t="s">
        <v>112</v>
      </c>
      <c r="AF131" t="s">
        <v>284</v>
      </c>
      <c r="AG131" t="s">
        <v>260</v>
      </c>
      <c r="AH131" t="s">
        <v>686</v>
      </c>
    </row>
    <row r="132" spans="1:34">
      <c r="A132" t="s">
        <v>750</v>
      </c>
      <c r="C132" t="s">
        <v>751</v>
      </c>
      <c r="D132">
        <v>296</v>
      </c>
      <c r="E132">
        <v>91</v>
      </c>
      <c r="F132">
        <v>290</v>
      </c>
      <c r="G132">
        <v>299</v>
      </c>
      <c r="H132">
        <v>729</v>
      </c>
      <c r="I132" s="6">
        <v>95</v>
      </c>
      <c r="J132" s="8" t="s">
        <v>584</v>
      </c>
      <c r="K132" s="8" t="s">
        <v>306</v>
      </c>
      <c r="L132">
        <v>23</v>
      </c>
      <c r="M132" t="s">
        <v>36</v>
      </c>
      <c r="N132">
        <v>26</v>
      </c>
      <c r="O132" t="s">
        <v>36</v>
      </c>
      <c r="P132" t="s">
        <v>5</v>
      </c>
      <c r="Q132" t="s">
        <v>144</v>
      </c>
      <c r="R132" t="s">
        <v>411</v>
      </c>
      <c r="S132" t="s">
        <v>8</v>
      </c>
      <c r="T132" t="s">
        <v>291</v>
      </c>
      <c r="U132" s="10" t="s">
        <v>752</v>
      </c>
      <c r="V132" s="10" t="s">
        <v>575</v>
      </c>
      <c r="W132">
        <v>1.38</v>
      </c>
      <c r="X132" s="6">
        <v>91</v>
      </c>
      <c r="Y132" s="150" t="s">
        <v>173</v>
      </c>
      <c r="Z132" t="s">
        <v>250</v>
      </c>
      <c r="AA132">
        <v>1522</v>
      </c>
      <c r="AB132" t="s">
        <v>345</v>
      </c>
      <c r="AC132">
        <v>83</v>
      </c>
      <c r="AD132" t="s">
        <v>344</v>
      </c>
      <c r="AE132" t="s">
        <v>754</v>
      </c>
      <c r="AF132" t="s">
        <v>186</v>
      </c>
      <c r="AG132" t="s">
        <v>753</v>
      </c>
      <c r="AH132" t="s">
        <v>249</v>
      </c>
    </row>
    <row r="133" spans="1:34">
      <c r="A133" s="1" t="s">
        <v>755</v>
      </c>
      <c r="B133" s="1"/>
      <c r="C133" s="1" t="s">
        <v>756</v>
      </c>
      <c r="D133" s="1">
        <v>567</v>
      </c>
      <c r="E133" s="1">
        <v>71</v>
      </c>
      <c r="F133" s="1">
        <v>529</v>
      </c>
      <c r="G133" s="1">
        <v>587</v>
      </c>
      <c r="H133" s="1">
        <v>1073</v>
      </c>
      <c r="I133" s="7">
        <v>79</v>
      </c>
      <c r="J133" s="9" t="s">
        <v>757</v>
      </c>
      <c r="K133" s="9" t="s">
        <v>758</v>
      </c>
      <c r="L133" s="1">
        <v>42</v>
      </c>
      <c r="M133" s="1" t="s">
        <v>38</v>
      </c>
      <c r="N133" s="1">
        <v>66</v>
      </c>
      <c r="O133" s="1" t="s">
        <v>4</v>
      </c>
      <c r="P133" s="1" t="s">
        <v>472</v>
      </c>
      <c r="Q133" s="1" t="s">
        <v>7</v>
      </c>
      <c r="R133" s="1" t="s">
        <v>7</v>
      </c>
      <c r="S133" s="1" t="s">
        <v>8</v>
      </c>
      <c r="T133" s="1" t="s">
        <v>424</v>
      </c>
      <c r="U133" s="11" t="s">
        <v>670</v>
      </c>
      <c r="V133" s="11" t="s">
        <v>634</v>
      </c>
      <c r="W133" s="1">
        <v>1.6</v>
      </c>
      <c r="X133" s="7">
        <v>78</v>
      </c>
      <c r="Y133" s="151" t="s">
        <v>309</v>
      </c>
      <c r="Z133" s="1" t="s">
        <v>268</v>
      </c>
      <c r="AA133" s="1">
        <v>1834</v>
      </c>
      <c r="AB133" s="1" t="s">
        <v>244</v>
      </c>
      <c r="AC133" s="1">
        <v>57</v>
      </c>
      <c r="AD133" s="1" t="s">
        <v>14</v>
      </c>
      <c r="AE133" s="1" t="s">
        <v>98</v>
      </c>
      <c r="AF133" s="1" t="s">
        <v>99</v>
      </c>
      <c r="AG133" s="1" t="s">
        <v>486</v>
      </c>
      <c r="AH133" s="1" t="s">
        <v>759</v>
      </c>
    </row>
    <row r="134" spans="1:34">
      <c r="A134" t="s">
        <v>760</v>
      </c>
      <c r="C134" t="s">
        <v>761</v>
      </c>
      <c r="D134">
        <v>263</v>
      </c>
      <c r="E134">
        <v>90</v>
      </c>
      <c r="F134">
        <v>283</v>
      </c>
      <c r="G134">
        <v>248</v>
      </c>
      <c r="H134">
        <v>1309</v>
      </c>
      <c r="I134" s="6">
        <v>94</v>
      </c>
      <c r="J134" s="8" t="s">
        <v>242</v>
      </c>
      <c r="K134" s="8" t="s">
        <v>218</v>
      </c>
      <c r="L134">
        <v>34</v>
      </c>
      <c r="M134" t="s">
        <v>82</v>
      </c>
      <c r="N134">
        <v>39</v>
      </c>
      <c r="O134" t="s">
        <v>97</v>
      </c>
      <c r="P134" t="s">
        <v>5</v>
      </c>
      <c r="Q134" t="s">
        <v>7</v>
      </c>
      <c r="R134" t="s">
        <v>7</v>
      </c>
      <c r="S134" t="s">
        <v>219</v>
      </c>
      <c r="T134" t="s">
        <v>437</v>
      </c>
      <c r="U134" s="10" t="s">
        <v>293</v>
      </c>
      <c r="V134" s="10" t="s">
        <v>435</v>
      </c>
      <c r="W134">
        <v>2.06</v>
      </c>
      <c r="X134" s="6">
        <v>91</v>
      </c>
      <c r="Y134" s="150" t="s">
        <v>578</v>
      </c>
      <c r="Z134" t="s">
        <v>226</v>
      </c>
      <c r="AA134">
        <v>1558</v>
      </c>
      <c r="AB134" t="s">
        <v>738</v>
      </c>
      <c r="AC134">
        <v>82</v>
      </c>
      <c r="AD134" t="s">
        <v>396</v>
      </c>
      <c r="AE134" t="s">
        <v>460</v>
      </c>
      <c r="AF134" t="s">
        <v>187</v>
      </c>
      <c r="AG134" t="s">
        <v>640</v>
      </c>
      <c r="AH134" t="s">
        <v>416</v>
      </c>
    </row>
    <row r="135" spans="1:34">
      <c r="A135" t="s">
        <v>762</v>
      </c>
      <c r="C135" t="s">
        <v>763</v>
      </c>
      <c r="D135">
        <v>519</v>
      </c>
      <c r="E135">
        <v>71</v>
      </c>
      <c r="F135">
        <v>545</v>
      </c>
      <c r="G135">
        <v>500</v>
      </c>
      <c r="H135">
        <v>1623</v>
      </c>
      <c r="I135" s="6">
        <v>74</v>
      </c>
      <c r="J135" s="8" t="s">
        <v>6</v>
      </c>
      <c r="K135" s="8" t="s">
        <v>6</v>
      </c>
      <c r="L135">
        <v>41</v>
      </c>
      <c r="M135" t="s">
        <v>97</v>
      </c>
      <c r="N135">
        <v>65</v>
      </c>
      <c r="O135" t="s">
        <v>210</v>
      </c>
      <c r="P135" t="s">
        <v>5</v>
      </c>
      <c r="Q135" t="s">
        <v>523</v>
      </c>
      <c r="R135" t="s">
        <v>186</v>
      </c>
      <c r="S135" t="s">
        <v>118</v>
      </c>
      <c r="T135" t="s">
        <v>32</v>
      </c>
      <c r="U135" s="10" t="s">
        <v>6</v>
      </c>
      <c r="V135" s="10" t="s">
        <v>6</v>
      </c>
      <c r="W135">
        <v>4.2300000000000004</v>
      </c>
      <c r="X135" s="6">
        <v>70</v>
      </c>
      <c r="Y135" s="150" t="s">
        <v>522</v>
      </c>
      <c r="Z135" t="s">
        <v>764</v>
      </c>
      <c r="AA135">
        <v>2076</v>
      </c>
      <c r="AB135" t="s">
        <v>353</v>
      </c>
      <c r="AC135">
        <v>64</v>
      </c>
      <c r="AD135" t="s">
        <v>86</v>
      </c>
      <c r="AE135" t="s">
        <v>403</v>
      </c>
      <c r="AF135" t="s">
        <v>25</v>
      </c>
      <c r="AG135" t="s">
        <v>12</v>
      </c>
      <c r="AH135" t="s">
        <v>142</v>
      </c>
    </row>
    <row r="136" spans="1:34">
      <c r="A136" s="1" t="s">
        <v>765</v>
      </c>
      <c r="B136" s="1"/>
      <c r="C136" s="1" t="s">
        <v>766</v>
      </c>
      <c r="D136" s="1">
        <v>615</v>
      </c>
      <c r="E136" s="1">
        <v>67</v>
      </c>
      <c r="F136" s="1">
        <v>571</v>
      </c>
      <c r="G136" s="1">
        <v>640</v>
      </c>
      <c r="H136" s="1">
        <v>997</v>
      </c>
      <c r="I136" s="7">
        <v>71</v>
      </c>
      <c r="J136" s="9" t="s">
        <v>6</v>
      </c>
      <c r="K136" s="9" t="s">
        <v>6</v>
      </c>
      <c r="L136" s="1">
        <v>42</v>
      </c>
      <c r="M136" s="1" t="s">
        <v>70</v>
      </c>
      <c r="N136" s="1">
        <v>59</v>
      </c>
      <c r="O136" s="1" t="s">
        <v>350</v>
      </c>
      <c r="P136" s="1" t="s">
        <v>5</v>
      </c>
      <c r="Q136" s="1" t="s">
        <v>307</v>
      </c>
      <c r="R136" s="1" t="s">
        <v>356</v>
      </c>
      <c r="S136" s="1" t="s">
        <v>31</v>
      </c>
      <c r="T136" s="1" t="s">
        <v>356</v>
      </c>
      <c r="U136" s="11" t="s">
        <v>6</v>
      </c>
      <c r="V136" s="11" t="s">
        <v>6</v>
      </c>
      <c r="W136" s="1">
        <v>2.66</v>
      </c>
      <c r="X136" s="7">
        <v>68</v>
      </c>
      <c r="Y136" s="151" t="s">
        <v>220</v>
      </c>
      <c r="Z136" s="1" t="s">
        <v>62</v>
      </c>
      <c r="AA136" s="1">
        <v>2017</v>
      </c>
      <c r="AB136" s="1" t="s">
        <v>379</v>
      </c>
      <c r="AC136" s="1">
        <v>60</v>
      </c>
      <c r="AD136" s="1" t="s">
        <v>221</v>
      </c>
      <c r="AE136" s="1" t="s">
        <v>255</v>
      </c>
      <c r="AF136" s="1" t="s">
        <v>269</v>
      </c>
      <c r="AG136" s="1" t="s">
        <v>232</v>
      </c>
      <c r="AH136" s="1" t="s">
        <v>654</v>
      </c>
    </row>
    <row r="137" spans="1:34">
      <c r="A137" t="s">
        <v>767</v>
      </c>
      <c r="C137" t="s">
        <v>768</v>
      </c>
      <c r="D137">
        <v>392</v>
      </c>
      <c r="E137">
        <v>77</v>
      </c>
      <c r="F137">
        <v>343</v>
      </c>
      <c r="G137">
        <v>421</v>
      </c>
      <c r="H137">
        <v>574</v>
      </c>
      <c r="I137" s="6">
        <v>81</v>
      </c>
      <c r="J137" s="8" t="s">
        <v>769</v>
      </c>
      <c r="K137" s="8" t="s">
        <v>67</v>
      </c>
      <c r="L137">
        <v>31</v>
      </c>
      <c r="M137" t="s">
        <v>70</v>
      </c>
      <c r="N137">
        <v>64</v>
      </c>
      <c r="O137" t="s">
        <v>155</v>
      </c>
      <c r="P137" t="s">
        <v>472</v>
      </c>
      <c r="Q137" t="s">
        <v>353</v>
      </c>
      <c r="R137" t="s">
        <v>290</v>
      </c>
      <c r="S137" t="s">
        <v>8</v>
      </c>
      <c r="T137" t="s">
        <v>411</v>
      </c>
      <c r="U137" s="10" t="s">
        <v>115</v>
      </c>
      <c r="V137" s="10" t="s">
        <v>202</v>
      </c>
      <c r="W137">
        <v>1.69</v>
      </c>
      <c r="X137" s="6">
        <v>81</v>
      </c>
      <c r="Y137" s="150" t="s">
        <v>226</v>
      </c>
      <c r="Z137" t="s">
        <v>386</v>
      </c>
      <c r="AA137">
        <v>1666</v>
      </c>
      <c r="AB137" t="s">
        <v>665</v>
      </c>
      <c r="AC137">
        <v>66</v>
      </c>
      <c r="AD137" t="s">
        <v>488</v>
      </c>
      <c r="AE137" t="s">
        <v>460</v>
      </c>
      <c r="AF137" t="s">
        <v>32</v>
      </c>
      <c r="AG137" t="s">
        <v>415</v>
      </c>
      <c r="AH137" t="s">
        <v>416</v>
      </c>
    </row>
    <row r="138" spans="1:34">
      <c r="A138" t="s">
        <v>770</v>
      </c>
      <c r="C138" t="s">
        <v>771</v>
      </c>
      <c r="D138">
        <v>322</v>
      </c>
      <c r="E138">
        <v>87</v>
      </c>
      <c r="F138">
        <v>269</v>
      </c>
      <c r="G138">
        <v>354</v>
      </c>
      <c r="H138">
        <v>175</v>
      </c>
      <c r="I138" s="6">
        <v>92</v>
      </c>
      <c r="J138" s="8" t="s">
        <v>135</v>
      </c>
      <c r="K138" s="8" t="s">
        <v>711</v>
      </c>
      <c r="L138">
        <v>20</v>
      </c>
      <c r="M138" t="s">
        <v>136</v>
      </c>
      <c r="N138">
        <v>19</v>
      </c>
      <c r="O138" t="s">
        <v>70</v>
      </c>
      <c r="P138" t="s">
        <v>5</v>
      </c>
      <c r="Q138" t="s">
        <v>624</v>
      </c>
      <c r="R138" t="s">
        <v>446</v>
      </c>
      <c r="S138" t="s">
        <v>31</v>
      </c>
      <c r="T138" t="s">
        <v>245</v>
      </c>
      <c r="U138" s="10" t="s">
        <v>529</v>
      </c>
      <c r="V138" s="10" t="s">
        <v>772</v>
      </c>
      <c r="W138">
        <v>2</v>
      </c>
      <c r="X138" s="6">
        <v>87</v>
      </c>
      <c r="Y138" s="150" t="s">
        <v>259</v>
      </c>
      <c r="Z138" t="s">
        <v>125</v>
      </c>
      <c r="AA138">
        <v>1639</v>
      </c>
      <c r="AB138" t="s">
        <v>274</v>
      </c>
      <c r="AC138">
        <v>75</v>
      </c>
      <c r="AD138" t="s">
        <v>14</v>
      </c>
      <c r="AE138" t="s">
        <v>180</v>
      </c>
      <c r="AF138" t="s">
        <v>356</v>
      </c>
      <c r="AG138" t="s">
        <v>34</v>
      </c>
      <c r="AH138" t="s">
        <v>657</v>
      </c>
    </row>
    <row r="139" spans="1:34">
      <c r="A139" t="s">
        <v>777</v>
      </c>
      <c r="C139" t="s">
        <v>778</v>
      </c>
      <c r="D139">
        <v>451</v>
      </c>
      <c r="E139">
        <v>88</v>
      </c>
      <c r="F139">
        <v>472</v>
      </c>
      <c r="G139">
        <v>435</v>
      </c>
      <c r="H139">
        <v>1763</v>
      </c>
      <c r="I139" s="6">
        <v>93</v>
      </c>
      <c r="J139" s="8" t="s">
        <v>135</v>
      </c>
      <c r="K139" s="8" t="s">
        <v>483</v>
      </c>
      <c r="L139">
        <v>47</v>
      </c>
      <c r="M139" t="s">
        <v>82</v>
      </c>
      <c r="N139">
        <v>43</v>
      </c>
      <c r="O139" t="s">
        <v>360</v>
      </c>
      <c r="P139" t="s">
        <v>5</v>
      </c>
      <c r="Q139" t="s">
        <v>665</v>
      </c>
      <c r="R139" t="s">
        <v>290</v>
      </c>
      <c r="S139" t="s">
        <v>8</v>
      </c>
      <c r="T139" t="s">
        <v>527</v>
      </c>
      <c r="U139" s="10" t="s">
        <v>721</v>
      </c>
      <c r="V139" s="10" t="s">
        <v>183</v>
      </c>
      <c r="W139">
        <v>1.49</v>
      </c>
      <c r="X139" s="6">
        <v>90</v>
      </c>
      <c r="Y139" s="150" t="s">
        <v>66</v>
      </c>
      <c r="Z139" t="s">
        <v>104</v>
      </c>
      <c r="AA139">
        <v>1741</v>
      </c>
      <c r="AB139" t="s">
        <v>570</v>
      </c>
      <c r="AC139">
        <v>77</v>
      </c>
      <c r="AD139" t="s">
        <v>236</v>
      </c>
      <c r="AE139" t="s">
        <v>112</v>
      </c>
      <c r="AF139" t="s">
        <v>469</v>
      </c>
      <c r="AG139" t="s">
        <v>722</v>
      </c>
      <c r="AH139" t="s">
        <v>80</v>
      </c>
    </row>
    <row r="140" spans="1:34">
      <c r="A140" t="s">
        <v>780</v>
      </c>
      <c r="C140" t="s">
        <v>781</v>
      </c>
      <c r="D140">
        <v>536</v>
      </c>
      <c r="E140">
        <v>84</v>
      </c>
      <c r="F140">
        <v>524</v>
      </c>
      <c r="G140">
        <v>541</v>
      </c>
      <c r="H140">
        <v>928</v>
      </c>
      <c r="I140" s="6">
        <v>89</v>
      </c>
      <c r="J140" s="8" t="s">
        <v>407</v>
      </c>
      <c r="K140" s="8" t="s">
        <v>634</v>
      </c>
      <c r="L140">
        <v>31</v>
      </c>
      <c r="M140" t="s">
        <v>30</v>
      </c>
      <c r="N140">
        <v>20</v>
      </c>
      <c r="O140" t="s">
        <v>333</v>
      </c>
      <c r="P140" t="s">
        <v>5</v>
      </c>
      <c r="Q140" t="s">
        <v>270</v>
      </c>
      <c r="R140" t="s">
        <v>119</v>
      </c>
      <c r="S140" t="s">
        <v>45</v>
      </c>
      <c r="T140" t="s">
        <v>168</v>
      </c>
      <c r="U140" s="10" t="s">
        <v>782</v>
      </c>
      <c r="V140" s="10" t="s">
        <v>117</v>
      </c>
      <c r="W140">
        <v>2.17</v>
      </c>
      <c r="X140" s="6">
        <v>82</v>
      </c>
      <c r="Y140" s="150" t="s">
        <v>635</v>
      </c>
      <c r="Z140" t="s">
        <v>362</v>
      </c>
      <c r="AA140">
        <v>1835</v>
      </c>
      <c r="AB140" t="s">
        <v>784</v>
      </c>
      <c r="AC140">
        <v>72</v>
      </c>
      <c r="AD140" t="s">
        <v>106</v>
      </c>
      <c r="AE140" t="s">
        <v>47</v>
      </c>
      <c r="AF140" t="s">
        <v>428</v>
      </c>
      <c r="AG140" t="s">
        <v>486</v>
      </c>
      <c r="AH140" t="s">
        <v>142</v>
      </c>
    </row>
    <row r="141" spans="1:34">
      <c r="A141" t="s">
        <v>785</v>
      </c>
      <c r="C141" t="s">
        <v>786</v>
      </c>
      <c r="D141">
        <v>393</v>
      </c>
      <c r="E141">
        <v>98</v>
      </c>
      <c r="F141">
        <v>432</v>
      </c>
      <c r="G141">
        <v>367</v>
      </c>
      <c r="H141">
        <v>1357</v>
      </c>
      <c r="I141" s="6">
        <v>99</v>
      </c>
      <c r="J141" s="8" t="s">
        <v>787</v>
      </c>
      <c r="K141" s="8" t="s">
        <v>788</v>
      </c>
      <c r="L141">
        <v>30</v>
      </c>
      <c r="M141" t="s">
        <v>3</v>
      </c>
      <c r="N141">
        <v>49</v>
      </c>
      <c r="O141" t="s">
        <v>36</v>
      </c>
      <c r="P141" t="s">
        <v>472</v>
      </c>
      <c r="Q141" t="s">
        <v>526</v>
      </c>
      <c r="R141" t="s">
        <v>246</v>
      </c>
      <c r="S141" t="s">
        <v>118</v>
      </c>
      <c r="T141" t="s">
        <v>356</v>
      </c>
      <c r="U141" s="10" t="s">
        <v>789</v>
      </c>
      <c r="V141" s="10" t="s">
        <v>790</v>
      </c>
      <c r="W141">
        <v>0.9</v>
      </c>
      <c r="X141" s="6">
        <v>98</v>
      </c>
      <c r="Y141" s="150" t="s">
        <v>694</v>
      </c>
      <c r="Z141" t="s">
        <v>594</v>
      </c>
      <c r="AA141">
        <v>1525</v>
      </c>
      <c r="AB141" t="s">
        <v>205</v>
      </c>
      <c r="AC141">
        <v>95</v>
      </c>
      <c r="AD141" t="s">
        <v>69</v>
      </c>
      <c r="AE141" t="s">
        <v>738</v>
      </c>
      <c r="AF141" t="s">
        <v>479</v>
      </c>
      <c r="AG141" t="s">
        <v>791</v>
      </c>
      <c r="AH141" t="s">
        <v>792</v>
      </c>
    </row>
    <row r="142" spans="1:34">
      <c r="A142" t="s">
        <v>793</v>
      </c>
      <c r="C142" t="s">
        <v>786</v>
      </c>
      <c r="D142">
        <v>393</v>
      </c>
      <c r="E142">
        <v>98</v>
      </c>
      <c r="F142">
        <v>432</v>
      </c>
      <c r="G142">
        <v>367</v>
      </c>
      <c r="H142">
        <v>1357</v>
      </c>
      <c r="I142" s="6">
        <v>99</v>
      </c>
      <c r="J142" s="8" t="s">
        <v>787</v>
      </c>
      <c r="K142" s="8" t="s">
        <v>788</v>
      </c>
      <c r="L142">
        <v>30</v>
      </c>
      <c r="M142" t="s">
        <v>3</v>
      </c>
      <c r="N142">
        <v>49</v>
      </c>
      <c r="O142" t="s">
        <v>36</v>
      </c>
      <c r="P142" t="s">
        <v>472</v>
      </c>
      <c r="Q142" t="s">
        <v>526</v>
      </c>
      <c r="R142" t="s">
        <v>246</v>
      </c>
      <c r="S142" t="s">
        <v>118</v>
      </c>
      <c r="T142" t="s">
        <v>356</v>
      </c>
      <c r="U142" s="10" t="s">
        <v>789</v>
      </c>
      <c r="V142" s="10" t="s">
        <v>790</v>
      </c>
      <c r="W142">
        <v>0.9</v>
      </c>
      <c r="X142" s="6">
        <v>98</v>
      </c>
      <c r="Y142" s="150" t="s">
        <v>694</v>
      </c>
      <c r="Z142" t="s">
        <v>594</v>
      </c>
      <c r="AA142">
        <v>1525</v>
      </c>
      <c r="AB142" t="s">
        <v>205</v>
      </c>
      <c r="AC142">
        <v>95</v>
      </c>
      <c r="AD142" t="s">
        <v>69</v>
      </c>
      <c r="AE142" t="s">
        <v>738</v>
      </c>
      <c r="AF142" t="s">
        <v>479</v>
      </c>
      <c r="AG142" t="s">
        <v>791</v>
      </c>
      <c r="AH142" t="s">
        <v>792</v>
      </c>
    </row>
    <row r="143" spans="1:34" s="13" customFormat="1">
      <c r="A143" t="s">
        <v>794</v>
      </c>
      <c r="B143"/>
      <c r="C143" t="s">
        <v>795</v>
      </c>
      <c r="D143">
        <v>393</v>
      </c>
      <c r="E143">
        <v>98</v>
      </c>
      <c r="F143">
        <v>432</v>
      </c>
      <c r="G143">
        <v>367</v>
      </c>
      <c r="H143">
        <v>1357</v>
      </c>
      <c r="I143" s="6">
        <v>99</v>
      </c>
      <c r="J143" s="8" t="s">
        <v>787</v>
      </c>
      <c r="K143" s="8" t="s">
        <v>788</v>
      </c>
      <c r="L143">
        <v>30</v>
      </c>
      <c r="M143" t="s">
        <v>3</v>
      </c>
      <c r="N143">
        <v>49</v>
      </c>
      <c r="O143" t="s">
        <v>36</v>
      </c>
      <c r="P143" t="s">
        <v>472</v>
      </c>
      <c r="Q143" t="s">
        <v>796</v>
      </c>
      <c r="R143" t="s">
        <v>269</v>
      </c>
      <c r="S143" t="s">
        <v>219</v>
      </c>
      <c r="T143" t="s">
        <v>797</v>
      </c>
      <c r="U143" s="10" t="s">
        <v>789</v>
      </c>
      <c r="V143" s="10" t="s">
        <v>790</v>
      </c>
      <c r="W143">
        <v>0.9</v>
      </c>
      <c r="X143" s="6">
        <v>98</v>
      </c>
      <c r="Y143" s="150" t="s">
        <v>694</v>
      </c>
      <c r="Z143" t="s">
        <v>594</v>
      </c>
      <c r="AA143">
        <v>1525</v>
      </c>
      <c r="AB143" t="s">
        <v>205</v>
      </c>
      <c r="AC143">
        <v>95</v>
      </c>
      <c r="AD143" t="s">
        <v>69</v>
      </c>
      <c r="AE143" t="s">
        <v>738</v>
      </c>
      <c r="AF143" t="s">
        <v>479</v>
      </c>
      <c r="AG143" t="s">
        <v>791</v>
      </c>
      <c r="AH143" t="s">
        <v>792</v>
      </c>
    </row>
    <row r="144" spans="1:34">
      <c r="A144" t="s">
        <v>798</v>
      </c>
      <c r="C144" t="s">
        <v>799</v>
      </c>
      <c r="D144">
        <v>393</v>
      </c>
      <c r="E144">
        <v>98</v>
      </c>
      <c r="F144">
        <v>432</v>
      </c>
      <c r="G144">
        <v>367</v>
      </c>
      <c r="H144">
        <v>1357</v>
      </c>
      <c r="I144" s="6">
        <v>99</v>
      </c>
      <c r="J144" s="8" t="s">
        <v>787</v>
      </c>
      <c r="K144" s="8" t="s">
        <v>788</v>
      </c>
      <c r="L144">
        <v>30</v>
      </c>
      <c r="M144" t="s">
        <v>3</v>
      </c>
      <c r="N144">
        <v>49</v>
      </c>
      <c r="O144" t="s">
        <v>36</v>
      </c>
      <c r="P144" t="s">
        <v>472</v>
      </c>
      <c r="Q144" t="s">
        <v>7</v>
      </c>
      <c r="R144" t="s">
        <v>7</v>
      </c>
      <c r="S144" t="s">
        <v>219</v>
      </c>
      <c r="T144" t="s">
        <v>321</v>
      </c>
      <c r="U144" s="10" t="s">
        <v>789</v>
      </c>
      <c r="V144" s="10" t="s">
        <v>790</v>
      </c>
      <c r="W144">
        <v>0.9</v>
      </c>
      <c r="X144" s="6">
        <v>98</v>
      </c>
      <c r="Y144" s="150" t="s">
        <v>694</v>
      </c>
      <c r="Z144" t="s">
        <v>594</v>
      </c>
      <c r="AA144">
        <v>1526</v>
      </c>
      <c r="AB144" t="s">
        <v>205</v>
      </c>
      <c r="AC144">
        <v>95</v>
      </c>
      <c r="AD144" t="s">
        <v>69</v>
      </c>
      <c r="AE144" t="s">
        <v>738</v>
      </c>
      <c r="AF144" t="s">
        <v>479</v>
      </c>
      <c r="AG144" t="s">
        <v>791</v>
      </c>
      <c r="AH144" t="s">
        <v>792</v>
      </c>
    </row>
    <row r="145" spans="1:34">
      <c r="A145" t="s">
        <v>800</v>
      </c>
      <c r="C145" t="s">
        <v>801</v>
      </c>
      <c r="D145">
        <v>410</v>
      </c>
      <c r="E145">
        <v>88</v>
      </c>
      <c r="F145">
        <v>353</v>
      </c>
      <c r="G145">
        <v>443</v>
      </c>
      <c r="H145">
        <v>1229</v>
      </c>
      <c r="I145" s="6">
        <v>93</v>
      </c>
      <c r="J145" s="8" t="s">
        <v>293</v>
      </c>
      <c r="K145" s="8" t="s">
        <v>435</v>
      </c>
      <c r="L145">
        <v>53</v>
      </c>
      <c r="M145" t="s">
        <v>136</v>
      </c>
      <c r="N145">
        <v>52</v>
      </c>
      <c r="O145" t="s">
        <v>51</v>
      </c>
      <c r="P145" t="s">
        <v>5</v>
      </c>
      <c r="Q145" t="s">
        <v>353</v>
      </c>
      <c r="R145" t="s">
        <v>527</v>
      </c>
      <c r="S145" t="s">
        <v>8</v>
      </c>
      <c r="T145" t="s">
        <v>55</v>
      </c>
      <c r="U145" s="10" t="s">
        <v>457</v>
      </c>
      <c r="V145" s="10" t="s">
        <v>464</v>
      </c>
      <c r="W145">
        <v>1.83</v>
      </c>
      <c r="X145" s="6">
        <v>89</v>
      </c>
      <c r="Y145" s="150" t="s">
        <v>292</v>
      </c>
      <c r="Z145" t="s">
        <v>155</v>
      </c>
      <c r="AA145">
        <v>1696</v>
      </c>
      <c r="AB145" t="s">
        <v>517</v>
      </c>
      <c r="AC145">
        <v>78</v>
      </c>
      <c r="AD145" t="s">
        <v>376</v>
      </c>
      <c r="AE145" t="s">
        <v>98</v>
      </c>
      <c r="AF145" t="s">
        <v>446</v>
      </c>
      <c r="AG145" t="s">
        <v>35</v>
      </c>
      <c r="AH145" t="s">
        <v>586</v>
      </c>
    </row>
    <row r="146" spans="1:34">
      <c r="A146" t="s">
        <v>804</v>
      </c>
      <c r="C146" t="s">
        <v>805</v>
      </c>
      <c r="D146">
        <v>529</v>
      </c>
      <c r="E146">
        <v>70</v>
      </c>
      <c r="F146">
        <v>569</v>
      </c>
      <c r="G146">
        <v>500</v>
      </c>
      <c r="H146">
        <v>2001</v>
      </c>
      <c r="I146" s="6">
        <v>74</v>
      </c>
      <c r="J146" s="8" t="s">
        <v>6</v>
      </c>
      <c r="K146" s="8" t="s">
        <v>6</v>
      </c>
      <c r="L146">
        <v>49</v>
      </c>
      <c r="M146" t="s">
        <v>3</v>
      </c>
      <c r="N146">
        <v>51</v>
      </c>
      <c r="O146" t="s">
        <v>360</v>
      </c>
      <c r="P146" t="s">
        <v>5</v>
      </c>
      <c r="Q146" t="s">
        <v>207</v>
      </c>
      <c r="R146" t="s">
        <v>374</v>
      </c>
      <c r="S146" t="s">
        <v>45</v>
      </c>
      <c r="T146" t="s">
        <v>46</v>
      </c>
      <c r="U146" s="10" t="s">
        <v>6</v>
      </c>
      <c r="V146" s="10" t="s">
        <v>6</v>
      </c>
      <c r="W146">
        <v>2.5099999999999998</v>
      </c>
      <c r="X146" s="6">
        <v>70</v>
      </c>
      <c r="Y146" s="150" t="s">
        <v>224</v>
      </c>
      <c r="Z146" t="s">
        <v>15</v>
      </c>
      <c r="AA146">
        <v>1933</v>
      </c>
      <c r="AB146" t="s">
        <v>205</v>
      </c>
      <c r="AC146">
        <v>61</v>
      </c>
      <c r="AD146" t="s">
        <v>130</v>
      </c>
      <c r="AE146" t="s">
        <v>270</v>
      </c>
      <c r="AF146" t="s">
        <v>284</v>
      </c>
      <c r="AG146" t="s">
        <v>222</v>
      </c>
      <c r="AH146" t="s">
        <v>384</v>
      </c>
    </row>
    <row r="147" spans="1:34" s="13" customFormat="1">
      <c r="A147" t="s">
        <v>806</v>
      </c>
      <c r="B147"/>
      <c r="C147" t="s">
        <v>807</v>
      </c>
      <c r="D147">
        <v>576</v>
      </c>
      <c r="E147">
        <v>90</v>
      </c>
      <c r="F147">
        <v>550</v>
      </c>
      <c r="G147">
        <v>590</v>
      </c>
      <c r="H147">
        <v>1420</v>
      </c>
      <c r="I147" s="6">
        <v>94</v>
      </c>
      <c r="J147" s="8" t="s">
        <v>639</v>
      </c>
      <c r="K147" s="8" t="s">
        <v>289</v>
      </c>
      <c r="L147">
        <v>50</v>
      </c>
      <c r="M147" t="s">
        <v>51</v>
      </c>
      <c r="N147">
        <v>75</v>
      </c>
      <c r="O147" t="s">
        <v>350</v>
      </c>
      <c r="P147" t="s">
        <v>5</v>
      </c>
      <c r="Q147" t="s">
        <v>274</v>
      </c>
      <c r="R147" t="s">
        <v>290</v>
      </c>
      <c r="S147" t="s">
        <v>118</v>
      </c>
      <c r="T147" t="s">
        <v>374</v>
      </c>
      <c r="U147" s="10" t="s">
        <v>808</v>
      </c>
      <c r="V147" s="10" t="s">
        <v>581</v>
      </c>
      <c r="W147">
        <v>1.59</v>
      </c>
      <c r="X147" s="6">
        <v>91</v>
      </c>
      <c r="Y147" s="150" t="s">
        <v>282</v>
      </c>
      <c r="Z147" t="s">
        <v>259</v>
      </c>
      <c r="AA147">
        <v>1877</v>
      </c>
      <c r="AB147" t="s">
        <v>512</v>
      </c>
      <c r="AC147">
        <v>82</v>
      </c>
      <c r="AD147" t="s">
        <v>14</v>
      </c>
      <c r="AE147" t="s">
        <v>72</v>
      </c>
      <c r="AF147" t="s">
        <v>32</v>
      </c>
      <c r="AG147" t="s">
        <v>248</v>
      </c>
      <c r="AH147" t="s">
        <v>591</v>
      </c>
    </row>
    <row r="148" spans="1:34">
      <c r="A148" t="s">
        <v>809</v>
      </c>
      <c r="C148" t="s">
        <v>810</v>
      </c>
      <c r="D148">
        <v>524</v>
      </c>
      <c r="E148">
        <v>77</v>
      </c>
      <c r="F148">
        <v>497</v>
      </c>
      <c r="G148">
        <v>538</v>
      </c>
      <c r="H148">
        <v>994</v>
      </c>
      <c r="I148" s="6">
        <v>81</v>
      </c>
      <c r="J148" s="8" t="s">
        <v>6</v>
      </c>
      <c r="K148" s="8" t="s">
        <v>6</v>
      </c>
      <c r="L148">
        <v>37</v>
      </c>
      <c r="M148" t="s">
        <v>51</v>
      </c>
      <c r="N148">
        <v>66</v>
      </c>
      <c r="O148" t="s">
        <v>302</v>
      </c>
      <c r="P148" t="s">
        <v>5</v>
      </c>
      <c r="Q148" t="s">
        <v>307</v>
      </c>
      <c r="R148" t="s">
        <v>119</v>
      </c>
      <c r="S148" t="s">
        <v>219</v>
      </c>
      <c r="T148" t="s">
        <v>275</v>
      </c>
      <c r="U148" s="10" t="s">
        <v>6</v>
      </c>
      <c r="V148" s="10" t="s">
        <v>6</v>
      </c>
      <c r="W148">
        <v>3.17</v>
      </c>
      <c r="X148" s="6">
        <v>71</v>
      </c>
      <c r="Y148" s="150" t="s">
        <v>459</v>
      </c>
      <c r="Z148" t="s">
        <v>41</v>
      </c>
      <c r="AA148">
        <v>1941</v>
      </c>
      <c r="AB148" t="s">
        <v>602</v>
      </c>
      <c r="AC148">
        <v>71</v>
      </c>
      <c r="AD148" t="s">
        <v>279</v>
      </c>
      <c r="AE148" t="s">
        <v>364</v>
      </c>
      <c r="AF148" t="s">
        <v>46</v>
      </c>
      <c r="AG148" t="s">
        <v>606</v>
      </c>
      <c r="AH148" t="s">
        <v>311</v>
      </c>
    </row>
    <row r="149" spans="1:34">
      <c r="A149" t="s">
        <v>816</v>
      </c>
      <c r="C149" t="s">
        <v>813</v>
      </c>
      <c r="D149">
        <v>479</v>
      </c>
      <c r="E149">
        <v>93</v>
      </c>
      <c r="F149">
        <v>452</v>
      </c>
      <c r="G149">
        <v>494</v>
      </c>
      <c r="H149">
        <v>858</v>
      </c>
      <c r="I149" s="6">
        <v>97</v>
      </c>
      <c r="J149" s="8" t="s">
        <v>814</v>
      </c>
      <c r="K149" s="8" t="s">
        <v>815</v>
      </c>
      <c r="L149">
        <v>33</v>
      </c>
      <c r="M149" t="s">
        <v>51</v>
      </c>
      <c r="N149">
        <v>74</v>
      </c>
      <c r="O149" t="s">
        <v>401</v>
      </c>
      <c r="P149" t="s">
        <v>5</v>
      </c>
      <c r="Q149" t="s">
        <v>526</v>
      </c>
      <c r="R149" t="s">
        <v>410</v>
      </c>
      <c r="S149" t="s">
        <v>31</v>
      </c>
      <c r="T149" t="s">
        <v>290</v>
      </c>
      <c r="U149" s="10" t="s">
        <v>569</v>
      </c>
      <c r="V149" s="10" t="s">
        <v>414</v>
      </c>
      <c r="W149">
        <v>0.74</v>
      </c>
      <c r="X149" s="6">
        <v>91</v>
      </c>
      <c r="Y149" s="150" t="s">
        <v>60</v>
      </c>
      <c r="Z149" t="s">
        <v>81</v>
      </c>
      <c r="AA149">
        <v>1681</v>
      </c>
      <c r="AB149" t="s">
        <v>602</v>
      </c>
      <c r="AC149">
        <v>85</v>
      </c>
      <c r="AD149" t="s">
        <v>140</v>
      </c>
      <c r="AE149" t="s">
        <v>330</v>
      </c>
      <c r="AF149" t="s">
        <v>374</v>
      </c>
      <c r="AG149" t="s">
        <v>558</v>
      </c>
      <c r="AH149" t="s">
        <v>559</v>
      </c>
    </row>
    <row r="150" spans="1:34">
      <c r="A150" t="s">
        <v>812</v>
      </c>
      <c r="C150" t="s">
        <v>813</v>
      </c>
      <c r="D150">
        <v>479</v>
      </c>
      <c r="E150">
        <v>93</v>
      </c>
      <c r="F150">
        <v>452</v>
      </c>
      <c r="G150">
        <v>494</v>
      </c>
      <c r="H150">
        <v>858</v>
      </c>
      <c r="I150" s="6">
        <v>97</v>
      </c>
      <c r="J150" s="8" t="s">
        <v>814</v>
      </c>
      <c r="K150" s="8" t="s">
        <v>815</v>
      </c>
      <c r="L150">
        <v>33</v>
      </c>
      <c r="M150" t="s">
        <v>51</v>
      </c>
      <c r="N150">
        <v>74</v>
      </c>
      <c r="O150" t="s">
        <v>401</v>
      </c>
      <c r="P150" t="s">
        <v>5</v>
      </c>
      <c r="Q150" t="s">
        <v>526</v>
      </c>
      <c r="R150" t="s">
        <v>410</v>
      </c>
      <c r="S150" t="s">
        <v>31</v>
      </c>
      <c r="T150" t="s">
        <v>290</v>
      </c>
      <c r="U150" s="10" t="s">
        <v>569</v>
      </c>
      <c r="V150" s="10" t="s">
        <v>414</v>
      </c>
      <c r="W150">
        <v>0.74</v>
      </c>
      <c r="X150" s="6">
        <v>91</v>
      </c>
      <c r="Y150" s="150" t="s">
        <v>60</v>
      </c>
      <c r="Z150" t="s">
        <v>81</v>
      </c>
      <c r="AA150">
        <v>1681</v>
      </c>
      <c r="AB150" t="s">
        <v>602</v>
      </c>
      <c r="AC150">
        <v>85</v>
      </c>
      <c r="AD150" t="s">
        <v>140</v>
      </c>
      <c r="AE150" t="s">
        <v>330</v>
      </c>
      <c r="AF150" t="s">
        <v>374</v>
      </c>
      <c r="AG150" t="s">
        <v>558</v>
      </c>
      <c r="AH150" t="s">
        <v>559</v>
      </c>
    </row>
    <row r="151" spans="1:34">
      <c r="A151" t="s">
        <v>817</v>
      </c>
      <c r="C151" t="s">
        <v>818</v>
      </c>
      <c r="D151">
        <v>240</v>
      </c>
      <c r="E151">
        <v>98</v>
      </c>
      <c r="F151">
        <v>291</v>
      </c>
      <c r="G151">
        <v>206</v>
      </c>
      <c r="H151">
        <v>1116</v>
      </c>
      <c r="I151" s="6">
        <v>99</v>
      </c>
      <c r="J151" s="8" t="s">
        <v>819</v>
      </c>
      <c r="K151" s="8" t="s">
        <v>820</v>
      </c>
      <c r="L151">
        <v>19</v>
      </c>
      <c r="M151" t="s">
        <v>333</v>
      </c>
      <c r="N151">
        <v>48</v>
      </c>
      <c r="O151" t="s">
        <v>51</v>
      </c>
      <c r="P151" t="s">
        <v>472</v>
      </c>
      <c r="Q151" t="s">
        <v>821</v>
      </c>
      <c r="R151" t="s">
        <v>410</v>
      </c>
      <c r="S151" t="s">
        <v>118</v>
      </c>
      <c r="T151" t="s">
        <v>410</v>
      </c>
      <c r="U151" s="10" t="s">
        <v>822</v>
      </c>
      <c r="V151" s="10" t="s">
        <v>823</v>
      </c>
      <c r="W151">
        <v>1.23</v>
      </c>
      <c r="X151" s="6">
        <v>98</v>
      </c>
      <c r="Y151" s="150" t="s">
        <v>81</v>
      </c>
      <c r="Z151" t="s">
        <v>325</v>
      </c>
      <c r="AA151">
        <v>1481</v>
      </c>
      <c r="AB151" t="s">
        <v>561</v>
      </c>
      <c r="AC151">
        <v>96</v>
      </c>
      <c r="AD151" t="s">
        <v>612</v>
      </c>
      <c r="AE151" t="s">
        <v>561</v>
      </c>
      <c r="AF151" t="s">
        <v>290</v>
      </c>
      <c r="AG151" t="s">
        <v>824</v>
      </c>
      <c r="AH151" t="s">
        <v>825</v>
      </c>
    </row>
    <row r="152" spans="1:34">
      <c r="A152" t="s">
        <v>826</v>
      </c>
      <c r="C152" t="s">
        <v>818</v>
      </c>
      <c r="D152">
        <v>240</v>
      </c>
      <c r="E152">
        <v>98</v>
      </c>
      <c r="F152">
        <v>291</v>
      </c>
      <c r="G152">
        <v>206</v>
      </c>
      <c r="H152">
        <v>1116</v>
      </c>
      <c r="I152" s="6">
        <v>99</v>
      </c>
      <c r="J152" s="8" t="s">
        <v>819</v>
      </c>
      <c r="K152" s="8" t="s">
        <v>820</v>
      </c>
      <c r="L152">
        <v>19</v>
      </c>
      <c r="M152" t="s">
        <v>333</v>
      </c>
      <c r="N152">
        <v>48</v>
      </c>
      <c r="O152" t="s">
        <v>51</v>
      </c>
      <c r="P152" t="s">
        <v>472</v>
      </c>
      <c r="Q152" t="s">
        <v>821</v>
      </c>
      <c r="R152" t="s">
        <v>410</v>
      </c>
      <c r="S152" t="s">
        <v>118</v>
      </c>
      <c r="T152" t="s">
        <v>410</v>
      </c>
      <c r="U152" s="10" t="s">
        <v>822</v>
      </c>
      <c r="V152" s="10" t="s">
        <v>823</v>
      </c>
      <c r="W152">
        <v>1.23</v>
      </c>
      <c r="X152" s="6">
        <v>98</v>
      </c>
      <c r="Y152" s="150" t="s">
        <v>81</v>
      </c>
      <c r="Z152" t="s">
        <v>325</v>
      </c>
      <c r="AA152">
        <v>1481</v>
      </c>
      <c r="AB152" t="s">
        <v>561</v>
      </c>
      <c r="AC152">
        <v>96</v>
      </c>
      <c r="AD152" t="s">
        <v>612</v>
      </c>
      <c r="AE152" t="s">
        <v>561</v>
      </c>
      <c r="AF152" t="s">
        <v>290</v>
      </c>
      <c r="AG152" t="s">
        <v>824</v>
      </c>
      <c r="AH152" t="s">
        <v>825</v>
      </c>
    </row>
    <row r="153" spans="1:34">
      <c r="A153" t="s">
        <v>827</v>
      </c>
      <c r="C153" t="s">
        <v>828</v>
      </c>
      <c r="D153">
        <v>186</v>
      </c>
      <c r="E153">
        <v>93</v>
      </c>
      <c r="F153">
        <v>170</v>
      </c>
      <c r="G153">
        <v>194</v>
      </c>
      <c r="H153">
        <v>978</v>
      </c>
      <c r="I153" s="6">
        <v>97</v>
      </c>
      <c r="J153" s="8" t="s">
        <v>508</v>
      </c>
      <c r="K153" s="8" t="s">
        <v>829</v>
      </c>
      <c r="L153">
        <v>34</v>
      </c>
      <c r="M153" t="s">
        <v>210</v>
      </c>
      <c r="N153">
        <v>62</v>
      </c>
      <c r="O153" t="s">
        <v>4</v>
      </c>
      <c r="P153" t="s">
        <v>5</v>
      </c>
      <c r="Q153" t="s">
        <v>283</v>
      </c>
      <c r="R153" t="s">
        <v>695</v>
      </c>
      <c r="S153" t="s">
        <v>31</v>
      </c>
      <c r="T153" t="s">
        <v>527</v>
      </c>
      <c r="U153" s="10" t="s">
        <v>684</v>
      </c>
      <c r="V153" s="10" t="s">
        <v>535</v>
      </c>
      <c r="W153">
        <v>1.52</v>
      </c>
      <c r="X153" s="6">
        <v>91</v>
      </c>
      <c r="Y153" s="150" t="s">
        <v>37</v>
      </c>
      <c r="Z153" t="s">
        <v>551</v>
      </c>
      <c r="AA153">
        <v>1406</v>
      </c>
      <c r="AB153" t="s">
        <v>454</v>
      </c>
      <c r="AC153">
        <v>86</v>
      </c>
      <c r="AD153" t="s">
        <v>363</v>
      </c>
      <c r="AE153" t="s">
        <v>746</v>
      </c>
      <c r="AF153" t="s">
        <v>374</v>
      </c>
      <c r="AG153" t="s">
        <v>830</v>
      </c>
      <c r="AH153" t="s">
        <v>791</v>
      </c>
    </row>
    <row r="154" spans="1:34">
      <c r="A154" t="s">
        <v>831</v>
      </c>
      <c r="C154" t="s">
        <v>828</v>
      </c>
      <c r="D154">
        <v>186</v>
      </c>
      <c r="E154">
        <v>93</v>
      </c>
      <c r="F154">
        <v>170</v>
      </c>
      <c r="G154">
        <v>194</v>
      </c>
      <c r="H154">
        <v>978</v>
      </c>
      <c r="I154" s="6">
        <v>97</v>
      </c>
      <c r="J154" s="8" t="s">
        <v>508</v>
      </c>
      <c r="K154" s="8" t="s">
        <v>829</v>
      </c>
      <c r="L154">
        <v>34</v>
      </c>
      <c r="M154" t="s">
        <v>210</v>
      </c>
      <c r="N154">
        <v>62</v>
      </c>
      <c r="O154" t="s">
        <v>4</v>
      </c>
      <c r="P154" t="s">
        <v>5</v>
      </c>
      <c r="Q154" t="s">
        <v>283</v>
      </c>
      <c r="R154" t="s">
        <v>695</v>
      </c>
      <c r="S154" t="s">
        <v>31</v>
      </c>
      <c r="T154" t="s">
        <v>527</v>
      </c>
      <c r="U154" s="10" t="s">
        <v>684</v>
      </c>
      <c r="V154" s="10" t="s">
        <v>535</v>
      </c>
      <c r="W154">
        <v>1.52</v>
      </c>
      <c r="X154" s="6">
        <v>91</v>
      </c>
      <c r="Y154" s="150" t="s">
        <v>37</v>
      </c>
      <c r="Z154" t="s">
        <v>551</v>
      </c>
      <c r="AA154">
        <v>1406</v>
      </c>
      <c r="AB154" t="s">
        <v>454</v>
      </c>
      <c r="AC154">
        <v>86</v>
      </c>
      <c r="AD154" t="s">
        <v>363</v>
      </c>
      <c r="AE154" t="s">
        <v>746</v>
      </c>
      <c r="AF154" t="s">
        <v>374</v>
      </c>
      <c r="AG154" t="s">
        <v>830</v>
      </c>
      <c r="AH154" t="s">
        <v>791</v>
      </c>
    </row>
    <row r="155" spans="1:34" s="13" customFormat="1">
      <c r="A155" t="s">
        <v>832</v>
      </c>
      <c r="B155"/>
      <c r="C155" t="s">
        <v>833</v>
      </c>
      <c r="D155">
        <v>410</v>
      </c>
      <c r="E155">
        <v>88</v>
      </c>
      <c r="F155">
        <v>494</v>
      </c>
      <c r="G155">
        <v>354</v>
      </c>
      <c r="H155">
        <v>2111</v>
      </c>
      <c r="I155" s="6">
        <v>93</v>
      </c>
      <c r="J155" s="8" t="s">
        <v>834</v>
      </c>
      <c r="K155" s="8" t="s">
        <v>294</v>
      </c>
      <c r="L155">
        <v>39</v>
      </c>
      <c r="M155" t="s">
        <v>22</v>
      </c>
      <c r="N155">
        <v>36</v>
      </c>
      <c r="O155" t="s">
        <v>783</v>
      </c>
      <c r="P155" t="s">
        <v>5</v>
      </c>
      <c r="Q155" t="s">
        <v>7</v>
      </c>
      <c r="R155" t="s">
        <v>7</v>
      </c>
      <c r="S155" t="s">
        <v>8</v>
      </c>
      <c r="T155" t="s">
        <v>308</v>
      </c>
      <c r="U155" s="10" t="s">
        <v>289</v>
      </c>
      <c r="V155" s="10" t="s">
        <v>534</v>
      </c>
      <c r="W155">
        <v>1.62</v>
      </c>
      <c r="X155" s="6">
        <v>90</v>
      </c>
      <c r="Y155" s="150" t="s">
        <v>37</v>
      </c>
      <c r="Z155" t="s">
        <v>194</v>
      </c>
      <c r="AA155">
        <v>1675</v>
      </c>
      <c r="AB155" t="s">
        <v>526</v>
      </c>
      <c r="AC155">
        <v>78</v>
      </c>
      <c r="AD155" t="s">
        <v>344</v>
      </c>
      <c r="AE155" t="s">
        <v>499</v>
      </c>
      <c r="AF155" t="s">
        <v>446</v>
      </c>
      <c r="AG155" t="s">
        <v>722</v>
      </c>
      <c r="AH155" t="s">
        <v>142</v>
      </c>
    </row>
    <row r="156" spans="1:34" s="13" customFormat="1">
      <c r="A156" s="1" t="s">
        <v>835</v>
      </c>
      <c r="B156" s="1"/>
      <c r="C156" s="1" t="s">
        <v>836</v>
      </c>
      <c r="D156" s="1">
        <v>677</v>
      </c>
      <c r="E156" s="1">
        <v>71</v>
      </c>
      <c r="F156" s="1">
        <v>644</v>
      </c>
      <c r="G156" s="1">
        <v>695</v>
      </c>
      <c r="H156" s="1">
        <v>1062</v>
      </c>
      <c r="I156" s="7">
        <v>75</v>
      </c>
      <c r="J156" s="9" t="s">
        <v>6</v>
      </c>
      <c r="K156" s="9" t="s">
        <v>6</v>
      </c>
      <c r="L156" s="1">
        <v>41</v>
      </c>
      <c r="M156" s="1" t="s">
        <v>38</v>
      </c>
      <c r="N156" s="1">
        <v>34</v>
      </c>
      <c r="O156" s="1" t="s">
        <v>82</v>
      </c>
      <c r="P156" s="1" t="s">
        <v>5</v>
      </c>
      <c r="Q156" s="1" t="s">
        <v>7</v>
      </c>
      <c r="R156" s="1" t="s">
        <v>7</v>
      </c>
      <c r="S156" s="1" t="s">
        <v>8</v>
      </c>
      <c r="T156" s="1" t="s">
        <v>9</v>
      </c>
      <c r="U156" s="11" t="s">
        <v>6</v>
      </c>
      <c r="V156" s="11" t="s">
        <v>6</v>
      </c>
      <c r="W156" s="1">
        <v>2.61</v>
      </c>
      <c r="X156" s="7">
        <v>70</v>
      </c>
      <c r="Y156" s="151" t="s">
        <v>103</v>
      </c>
      <c r="Z156" s="1" t="s">
        <v>215</v>
      </c>
      <c r="AA156" s="1">
        <v>2084</v>
      </c>
      <c r="AB156" s="1" t="s">
        <v>837</v>
      </c>
      <c r="AC156" s="1">
        <v>65</v>
      </c>
      <c r="AD156" s="1" t="s">
        <v>103</v>
      </c>
      <c r="AE156" s="1" t="s">
        <v>214</v>
      </c>
      <c r="AF156" s="1" t="s">
        <v>132</v>
      </c>
      <c r="AG156" s="1" t="s">
        <v>486</v>
      </c>
      <c r="AH156" s="1" t="s">
        <v>657</v>
      </c>
    </row>
    <row r="157" spans="1:34" s="13" customFormat="1">
      <c r="A157" t="s">
        <v>838</v>
      </c>
      <c r="B157"/>
      <c r="C157" t="s">
        <v>839</v>
      </c>
      <c r="D157">
        <v>423</v>
      </c>
      <c r="E157">
        <v>84</v>
      </c>
      <c r="F157">
        <v>400</v>
      </c>
      <c r="G157">
        <v>437</v>
      </c>
      <c r="H157">
        <v>319</v>
      </c>
      <c r="I157" s="6">
        <v>90</v>
      </c>
      <c r="J157" s="8" t="s">
        <v>529</v>
      </c>
      <c r="K157" s="8" t="s">
        <v>726</v>
      </c>
      <c r="L157">
        <v>16</v>
      </c>
      <c r="M157" t="s">
        <v>51</v>
      </c>
      <c r="N157">
        <v>52</v>
      </c>
      <c r="O157" t="s">
        <v>401</v>
      </c>
      <c r="P157" t="s">
        <v>5</v>
      </c>
      <c r="Q157" t="s">
        <v>7</v>
      </c>
      <c r="R157" t="s">
        <v>7</v>
      </c>
      <c r="S157" t="s">
        <v>219</v>
      </c>
      <c r="T157" t="s">
        <v>187</v>
      </c>
      <c r="U157" s="10" t="s">
        <v>166</v>
      </c>
      <c r="V157" s="10" t="s">
        <v>171</v>
      </c>
      <c r="W157">
        <v>1.96</v>
      </c>
      <c r="X157" s="6">
        <v>85</v>
      </c>
      <c r="Y157" s="150" t="s">
        <v>235</v>
      </c>
      <c r="Z157" t="s">
        <v>121</v>
      </c>
      <c r="AA157">
        <v>1704</v>
      </c>
      <c r="AB157" t="s">
        <v>317</v>
      </c>
      <c r="AC157">
        <v>74</v>
      </c>
      <c r="AD157" t="s">
        <v>124</v>
      </c>
      <c r="AE157" t="s">
        <v>270</v>
      </c>
      <c r="AF157" t="s">
        <v>167</v>
      </c>
      <c r="AG157" t="s">
        <v>190</v>
      </c>
      <c r="AH157" t="s">
        <v>840</v>
      </c>
    </row>
    <row r="158" spans="1:34" s="13" customFormat="1">
      <c r="A158" t="s">
        <v>845</v>
      </c>
      <c r="B158"/>
      <c r="C158" t="s">
        <v>842</v>
      </c>
      <c r="D158">
        <v>443</v>
      </c>
      <c r="E158">
        <v>89</v>
      </c>
      <c r="F158">
        <v>451</v>
      </c>
      <c r="G158">
        <v>434</v>
      </c>
      <c r="H158">
        <v>2019</v>
      </c>
      <c r="I158" s="6">
        <v>93</v>
      </c>
      <c r="J158" s="8" t="s">
        <v>589</v>
      </c>
      <c r="K158" s="8" t="s">
        <v>294</v>
      </c>
      <c r="L158">
        <v>58</v>
      </c>
      <c r="M158" t="s">
        <v>40</v>
      </c>
      <c r="N158">
        <v>51</v>
      </c>
      <c r="O158" t="s">
        <v>360</v>
      </c>
      <c r="P158" t="s">
        <v>5</v>
      </c>
      <c r="Q158" t="s">
        <v>738</v>
      </c>
      <c r="R158" t="s">
        <v>479</v>
      </c>
      <c r="S158" t="s">
        <v>219</v>
      </c>
      <c r="T158" t="s">
        <v>55</v>
      </c>
      <c r="U158" s="10" t="s">
        <v>457</v>
      </c>
      <c r="V158" s="10" t="s">
        <v>534</v>
      </c>
      <c r="W158">
        <v>1.72</v>
      </c>
      <c r="X158" s="6">
        <v>89</v>
      </c>
      <c r="Y158" s="150" t="s">
        <v>64</v>
      </c>
      <c r="Z158" t="s">
        <v>498</v>
      </c>
      <c r="AA158">
        <v>1764</v>
      </c>
      <c r="AB158" t="s">
        <v>625</v>
      </c>
      <c r="AC158">
        <v>82</v>
      </c>
      <c r="AD158" t="s">
        <v>672</v>
      </c>
      <c r="AE158" t="s">
        <v>499</v>
      </c>
      <c r="AF158" t="s">
        <v>187</v>
      </c>
      <c r="AG158" t="s">
        <v>843</v>
      </c>
      <c r="AH158" t="s">
        <v>844</v>
      </c>
    </row>
    <row r="159" spans="1:34">
      <c r="A159" t="s">
        <v>841</v>
      </c>
      <c r="C159" t="s">
        <v>842</v>
      </c>
      <c r="D159">
        <v>443</v>
      </c>
      <c r="E159">
        <v>89</v>
      </c>
      <c r="F159">
        <v>451</v>
      </c>
      <c r="G159">
        <v>434</v>
      </c>
      <c r="H159">
        <v>2019</v>
      </c>
      <c r="I159" s="6">
        <v>93</v>
      </c>
      <c r="J159" s="8" t="s">
        <v>589</v>
      </c>
      <c r="K159" s="8" t="s">
        <v>294</v>
      </c>
      <c r="L159">
        <v>58</v>
      </c>
      <c r="M159" t="s">
        <v>40</v>
      </c>
      <c r="N159">
        <v>51</v>
      </c>
      <c r="O159" t="s">
        <v>360</v>
      </c>
      <c r="P159" t="s">
        <v>5</v>
      </c>
      <c r="Q159" t="s">
        <v>738</v>
      </c>
      <c r="R159" t="s">
        <v>479</v>
      </c>
      <c r="S159" t="s">
        <v>219</v>
      </c>
      <c r="T159" t="s">
        <v>55</v>
      </c>
      <c r="U159" s="10" t="s">
        <v>457</v>
      </c>
      <c r="V159" s="10" t="s">
        <v>534</v>
      </c>
      <c r="W159">
        <v>1.72</v>
      </c>
      <c r="X159" s="6">
        <v>89</v>
      </c>
      <c r="Y159" s="150" t="s">
        <v>64</v>
      </c>
      <c r="Z159" t="s">
        <v>498</v>
      </c>
      <c r="AA159">
        <v>1764</v>
      </c>
      <c r="AB159" t="s">
        <v>625</v>
      </c>
      <c r="AC159">
        <v>82</v>
      </c>
      <c r="AD159" t="s">
        <v>672</v>
      </c>
      <c r="AE159" t="s">
        <v>499</v>
      </c>
      <c r="AF159" t="s">
        <v>187</v>
      </c>
      <c r="AG159" t="s">
        <v>843</v>
      </c>
      <c r="AH159" t="s">
        <v>844</v>
      </c>
    </row>
    <row r="160" spans="1:34">
      <c r="A160" t="s">
        <v>846</v>
      </c>
      <c r="C160" t="s">
        <v>847</v>
      </c>
      <c r="D160">
        <v>435</v>
      </c>
      <c r="E160">
        <v>84</v>
      </c>
      <c r="F160">
        <v>450</v>
      </c>
      <c r="G160">
        <v>423</v>
      </c>
      <c r="H160">
        <v>1229</v>
      </c>
      <c r="I160" s="6">
        <v>89</v>
      </c>
      <c r="J160" s="8" t="s">
        <v>483</v>
      </c>
      <c r="K160" s="8" t="s">
        <v>700</v>
      </c>
      <c r="L160">
        <v>32</v>
      </c>
      <c r="M160" t="s">
        <v>82</v>
      </c>
      <c r="N160">
        <v>22</v>
      </c>
      <c r="O160" t="s">
        <v>22</v>
      </c>
      <c r="P160" t="s">
        <v>5</v>
      </c>
      <c r="Q160" t="s">
        <v>7</v>
      </c>
      <c r="R160" t="s">
        <v>7</v>
      </c>
      <c r="S160" t="s">
        <v>8</v>
      </c>
      <c r="T160" t="s">
        <v>187</v>
      </c>
      <c r="U160" s="10" t="s">
        <v>670</v>
      </c>
      <c r="V160" s="10" t="s">
        <v>171</v>
      </c>
      <c r="W160">
        <v>1.77</v>
      </c>
      <c r="X160" s="6">
        <v>85</v>
      </c>
      <c r="Y160" s="150" t="s">
        <v>11</v>
      </c>
      <c r="Z160" t="s">
        <v>121</v>
      </c>
      <c r="AA160">
        <v>1732</v>
      </c>
      <c r="AB160" t="s">
        <v>353</v>
      </c>
      <c r="AC160">
        <v>72</v>
      </c>
      <c r="AD160" t="s">
        <v>386</v>
      </c>
      <c r="AE160" t="s">
        <v>607</v>
      </c>
      <c r="AF160" t="s">
        <v>428</v>
      </c>
      <c r="AG160" t="s">
        <v>486</v>
      </c>
      <c r="AH160" t="s">
        <v>80</v>
      </c>
    </row>
    <row r="161" spans="1:34">
      <c r="A161" s="1" t="s">
        <v>848</v>
      </c>
      <c r="B161" s="1"/>
      <c r="C161" s="1" t="s">
        <v>849</v>
      </c>
      <c r="D161" s="1">
        <v>539</v>
      </c>
      <c r="E161" s="1">
        <v>87</v>
      </c>
      <c r="F161" s="1">
        <v>565</v>
      </c>
      <c r="G161" s="1">
        <v>519</v>
      </c>
      <c r="H161" s="1">
        <v>1729</v>
      </c>
      <c r="I161" s="7">
        <v>92</v>
      </c>
      <c r="J161" s="9" t="s">
        <v>850</v>
      </c>
      <c r="K161" s="9" t="s">
        <v>595</v>
      </c>
      <c r="L161" s="1">
        <v>44</v>
      </c>
      <c r="M161" s="1" t="s">
        <v>97</v>
      </c>
      <c r="N161" s="1">
        <v>76</v>
      </c>
      <c r="O161" s="1" t="s">
        <v>70</v>
      </c>
      <c r="P161" s="1" t="s">
        <v>5</v>
      </c>
      <c r="Q161" s="1" t="s">
        <v>7</v>
      </c>
      <c r="R161" s="1" t="s">
        <v>7</v>
      </c>
      <c r="S161" s="1" t="s">
        <v>31</v>
      </c>
      <c r="T161" s="1" t="s">
        <v>168</v>
      </c>
      <c r="U161" s="11" t="s">
        <v>711</v>
      </c>
      <c r="V161" s="11" t="s">
        <v>782</v>
      </c>
      <c r="W161" s="1">
        <v>1.71</v>
      </c>
      <c r="X161" s="7">
        <v>86</v>
      </c>
      <c r="Y161" s="151" t="s">
        <v>394</v>
      </c>
      <c r="Z161" s="1" t="s">
        <v>253</v>
      </c>
      <c r="AA161" s="1">
        <v>1832</v>
      </c>
      <c r="AB161" s="1" t="s">
        <v>526</v>
      </c>
      <c r="AC161" s="1">
        <v>74</v>
      </c>
      <c r="AD161" s="1" t="s">
        <v>24</v>
      </c>
      <c r="AE161" s="1" t="s">
        <v>47</v>
      </c>
      <c r="AF161" s="1" t="s">
        <v>356</v>
      </c>
      <c r="AG161" s="1" t="s">
        <v>34</v>
      </c>
      <c r="AH161" s="1" t="s">
        <v>640</v>
      </c>
    </row>
    <row r="162" spans="1:34">
      <c r="A162" t="s">
        <v>851</v>
      </c>
      <c r="C162" t="s">
        <v>852</v>
      </c>
      <c r="D162">
        <v>423</v>
      </c>
      <c r="E162">
        <v>95</v>
      </c>
      <c r="F162">
        <v>398</v>
      </c>
      <c r="G162">
        <v>435</v>
      </c>
      <c r="H162">
        <v>1781</v>
      </c>
      <c r="I162" s="6">
        <v>99</v>
      </c>
      <c r="J162" s="8" t="s">
        <v>853</v>
      </c>
      <c r="K162" s="8" t="s">
        <v>854</v>
      </c>
      <c r="L162">
        <v>60</v>
      </c>
      <c r="M162" t="s">
        <v>51</v>
      </c>
      <c r="N162">
        <v>75</v>
      </c>
      <c r="O162" t="s">
        <v>38</v>
      </c>
      <c r="P162" t="s">
        <v>472</v>
      </c>
      <c r="Q162" t="s">
        <v>214</v>
      </c>
      <c r="R162" t="s">
        <v>410</v>
      </c>
      <c r="S162" t="s">
        <v>219</v>
      </c>
      <c r="T162" t="s">
        <v>410</v>
      </c>
      <c r="U162" s="10" t="s">
        <v>855</v>
      </c>
      <c r="V162" s="10" t="s">
        <v>856</v>
      </c>
      <c r="W162">
        <v>1.08</v>
      </c>
      <c r="X162" s="6">
        <v>95</v>
      </c>
      <c r="Y162" s="150" t="s">
        <v>125</v>
      </c>
      <c r="Z162" t="s">
        <v>204</v>
      </c>
      <c r="AA162">
        <v>1680</v>
      </c>
      <c r="AB162" t="s">
        <v>425</v>
      </c>
      <c r="AC162">
        <v>83</v>
      </c>
      <c r="AD162" t="s">
        <v>386</v>
      </c>
      <c r="AE162" t="s">
        <v>857</v>
      </c>
      <c r="AF162" t="s">
        <v>291</v>
      </c>
      <c r="AG162" t="s">
        <v>487</v>
      </c>
      <c r="AH162" t="s">
        <v>576</v>
      </c>
    </row>
    <row r="163" spans="1:34">
      <c r="A163" s="1" t="s">
        <v>858</v>
      </c>
      <c r="B163" s="1"/>
      <c r="C163" s="1" t="s">
        <v>859</v>
      </c>
      <c r="D163" s="1">
        <v>824</v>
      </c>
      <c r="E163" s="1">
        <v>75</v>
      </c>
      <c r="F163" s="1">
        <v>786</v>
      </c>
      <c r="G163" s="1">
        <v>845</v>
      </c>
      <c r="H163" s="1">
        <v>1360</v>
      </c>
      <c r="I163" s="7">
        <v>78</v>
      </c>
      <c r="J163" s="9" t="s">
        <v>6</v>
      </c>
      <c r="K163" s="9" t="s">
        <v>6</v>
      </c>
      <c r="L163" s="1">
        <v>51</v>
      </c>
      <c r="M163" s="1" t="s">
        <v>38</v>
      </c>
      <c r="N163" s="1">
        <v>71</v>
      </c>
      <c r="O163" s="1" t="s">
        <v>164</v>
      </c>
      <c r="P163" s="1" t="s">
        <v>5</v>
      </c>
      <c r="Q163" s="1" t="s">
        <v>7</v>
      </c>
      <c r="R163" s="1" t="s">
        <v>7</v>
      </c>
      <c r="S163" s="1" t="s">
        <v>45</v>
      </c>
      <c r="T163" s="1" t="s">
        <v>167</v>
      </c>
      <c r="U163" s="11" t="s">
        <v>6</v>
      </c>
      <c r="V163" s="11" t="s">
        <v>6</v>
      </c>
      <c r="W163" s="1">
        <v>3.39</v>
      </c>
      <c r="X163" s="7">
        <v>69</v>
      </c>
      <c r="Y163" s="151" t="s">
        <v>193</v>
      </c>
      <c r="Z163" s="1" t="s">
        <v>377</v>
      </c>
      <c r="AA163" s="1">
        <v>2332</v>
      </c>
      <c r="AB163" s="1" t="s">
        <v>860</v>
      </c>
      <c r="AC163" s="1">
        <v>68</v>
      </c>
      <c r="AD163" s="1" t="s">
        <v>500</v>
      </c>
      <c r="AE163" s="1" t="s">
        <v>205</v>
      </c>
      <c r="AF163" s="1" t="s">
        <v>73</v>
      </c>
      <c r="AG163" s="1" t="s">
        <v>102</v>
      </c>
      <c r="AH163" s="1" t="s">
        <v>34</v>
      </c>
    </row>
    <row r="164" spans="1:34" s="13" customFormat="1">
      <c r="A164" s="1" t="s">
        <v>861</v>
      </c>
      <c r="B164" s="1"/>
      <c r="C164" s="1" t="s">
        <v>862</v>
      </c>
      <c r="D164" s="1">
        <v>704</v>
      </c>
      <c r="E164" s="1">
        <v>70</v>
      </c>
      <c r="F164" s="1">
        <v>670</v>
      </c>
      <c r="G164" s="1">
        <v>723</v>
      </c>
      <c r="H164" s="1">
        <v>1402</v>
      </c>
      <c r="I164" s="7">
        <v>73</v>
      </c>
      <c r="J164" s="9" t="s">
        <v>6</v>
      </c>
      <c r="K164" s="9" t="s">
        <v>6</v>
      </c>
      <c r="L164" s="1">
        <v>52</v>
      </c>
      <c r="M164" s="1" t="s">
        <v>38</v>
      </c>
      <c r="N164" s="1">
        <v>51</v>
      </c>
      <c r="O164" s="1" t="s">
        <v>36</v>
      </c>
      <c r="P164" s="1" t="s">
        <v>5</v>
      </c>
      <c r="Q164" s="1" t="s">
        <v>561</v>
      </c>
      <c r="R164" s="1" t="s">
        <v>269</v>
      </c>
      <c r="S164" s="1" t="s">
        <v>219</v>
      </c>
      <c r="T164" s="1" t="s">
        <v>73</v>
      </c>
      <c r="U164" s="11" t="s">
        <v>6</v>
      </c>
      <c r="V164" s="11" t="s">
        <v>6</v>
      </c>
      <c r="W164" s="1">
        <v>2.1</v>
      </c>
      <c r="X164" s="7">
        <v>69</v>
      </c>
      <c r="Y164" s="151" t="s">
        <v>44</v>
      </c>
      <c r="Z164" s="1" t="s">
        <v>212</v>
      </c>
      <c r="AA164" s="1">
        <v>2048</v>
      </c>
      <c r="AB164" s="1" t="s">
        <v>90</v>
      </c>
      <c r="AC164" s="1">
        <v>64</v>
      </c>
      <c r="AD164" s="1" t="s">
        <v>220</v>
      </c>
      <c r="AE164" s="1" t="s">
        <v>283</v>
      </c>
      <c r="AF164" s="1" t="s">
        <v>25</v>
      </c>
      <c r="AG164" s="1" t="s">
        <v>277</v>
      </c>
      <c r="AH164" s="1" t="s">
        <v>486</v>
      </c>
    </row>
    <row r="165" spans="1:34">
      <c r="A165" t="s">
        <v>863</v>
      </c>
      <c r="C165" t="s">
        <v>864</v>
      </c>
      <c r="D165">
        <v>414</v>
      </c>
      <c r="E165">
        <v>73</v>
      </c>
      <c r="F165">
        <v>434</v>
      </c>
      <c r="G165">
        <v>399</v>
      </c>
      <c r="H165">
        <v>1600</v>
      </c>
      <c r="I165" s="6">
        <v>80</v>
      </c>
      <c r="J165" s="8" t="s">
        <v>96</v>
      </c>
      <c r="K165" s="8" t="s">
        <v>183</v>
      </c>
      <c r="L165">
        <v>42</v>
      </c>
      <c r="M165" t="s">
        <v>82</v>
      </c>
      <c r="N165">
        <v>31</v>
      </c>
      <c r="O165" t="s">
        <v>434</v>
      </c>
      <c r="P165" t="s">
        <v>472</v>
      </c>
      <c r="Q165" t="s">
        <v>499</v>
      </c>
      <c r="R165" t="s">
        <v>71</v>
      </c>
      <c r="S165" t="s">
        <v>118</v>
      </c>
      <c r="T165" t="s">
        <v>187</v>
      </c>
      <c r="U165" s="10" t="s">
        <v>373</v>
      </c>
      <c r="V165" s="10" t="s">
        <v>183</v>
      </c>
      <c r="W165">
        <v>1.34</v>
      </c>
      <c r="X165" s="6">
        <v>69</v>
      </c>
      <c r="Y165" s="150" t="s">
        <v>467</v>
      </c>
      <c r="Z165" t="s">
        <v>597</v>
      </c>
      <c r="AA165">
        <v>1688</v>
      </c>
      <c r="AB165" t="s">
        <v>447</v>
      </c>
      <c r="AC165">
        <v>58</v>
      </c>
      <c r="AD165" t="s">
        <v>103</v>
      </c>
      <c r="AE165" t="s">
        <v>364</v>
      </c>
      <c r="AF165" t="s">
        <v>27</v>
      </c>
      <c r="AG165" t="s">
        <v>440</v>
      </c>
      <c r="AH165" t="s">
        <v>416</v>
      </c>
    </row>
    <row r="166" spans="1:34">
      <c r="A166" t="s">
        <v>865</v>
      </c>
      <c r="C166" t="s">
        <v>866</v>
      </c>
      <c r="D166">
        <v>829</v>
      </c>
      <c r="E166">
        <v>74</v>
      </c>
      <c r="F166">
        <v>804</v>
      </c>
      <c r="G166">
        <v>840</v>
      </c>
      <c r="H166">
        <v>1772</v>
      </c>
      <c r="I166" s="6">
        <v>77</v>
      </c>
      <c r="J166" s="8" t="s">
        <v>6</v>
      </c>
      <c r="K166" s="8" t="s">
        <v>6</v>
      </c>
      <c r="L166">
        <v>60</v>
      </c>
      <c r="M166" t="s">
        <v>51</v>
      </c>
      <c r="N166">
        <v>97</v>
      </c>
      <c r="O166" t="s">
        <v>149</v>
      </c>
      <c r="P166" t="s">
        <v>5</v>
      </c>
      <c r="Q166" t="s">
        <v>465</v>
      </c>
      <c r="R166" t="s">
        <v>527</v>
      </c>
      <c r="S166" t="s">
        <v>8</v>
      </c>
      <c r="T166" t="s">
        <v>186</v>
      </c>
      <c r="U166" s="10" t="s">
        <v>6</v>
      </c>
      <c r="V166" s="10" t="s">
        <v>6</v>
      </c>
      <c r="W166">
        <v>3.34</v>
      </c>
      <c r="X166" s="6">
        <v>70</v>
      </c>
      <c r="Y166" s="150" t="s">
        <v>140</v>
      </c>
      <c r="Z166" t="s">
        <v>276</v>
      </c>
      <c r="AA166">
        <v>2314</v>
      </c>
      <c r="AB166" t="s">
        <v>315</v>
      </c>
      <c r="AC166">
        <v>67</v>
      </c>
      <c r="AD166" t="s">
        <v>111</v>
      </c>
      <c r="AE166" t="s">
        <v>561</v>
      </c>
      <c r="AF166" t="s">
        <v>73</v>
      </c>
      <c r="AG166" t="s">
        <v>12</v>
      </c>
      <c r="AH166" t="s">
        <v>34</v>
      </c>
    </row>
    <row r="167" spans="1:34" s="13" customFormat="1">
      <c r="A167" t="s">
        <v>868</v>
      </c>
      <c r="B167"/>
      <c r="C167" t="s">
        <v>869</v>
      </c>
      <c r="D167">
        <v>524</v>
      </c>
      <c r="E167">
        <v>94</v>
      </c>
      <c r="F167">
        <v>501</v>
      </c>
      <c r="G167">
        <v>534</v>
      </c>
      <c r="H167">
        <v>2267</v>
      </c>
      <c r="I167" s="6">
        <v>99</v>
      </c>
      <c r="J167" s="8" t="s">
        <v>870</v>
      </c>
      <c r="K167" s="8" t="s">
        <v>871</v>
      </c>
      <c r="L167">
        <v>74</v>
      </c>
      <c r="M167" t="s">
        <v>210</v>
      </c>
      <c r="N167">
        <v>69</v>
      </c>
      <c r="O167" t="s">
        <v>333</v>
      </c>
      <c r="P167" t="s">
        <v>472</v>
      </c>
      <c r="Q167" t="s">
        <v>624</v>
      </c>
      <c r="R167" t="s">
        <v>410</v>
      </c>
      <c r="S167" t="s">
        <v>219</v>
      </c>
      <c r="T167" t="s">
        <v>410</v>
      </c>
      <c r="U167" s="10" t="s">
        <v>478</v>
      </c>
      <c r="V167" s="10" t="s">
        <v>584</v>
      </c>
      <c r="W167">
        <v>1.28</v>
      </c>
      <c r="X167" s="6">
        <v>96</v>
      </c>
      <c r="Y167" s="150" t="s">
        <v>268</v>
      </c>
      <c r="Z167" t="s">
        <v>631</v>
      </c>
      <c r="AA167">
        <v>1848</v>
      </c>
      <c r="AB167" t="s">
        <v>112</v>
      </c>
      <c r="AC167">
        <v>82</v>
      </c>
      <c r="AD167" t="s">
        <v>396</v>
      </c>
      <c r="AE167" t="s">
        <v>347</v>
      </c>
      <c r="AF167" t="s">
        <v>527</v>
      </c>
      <c r="AG167" t="s">
        <v>872</v>
      </c>
      <c r="AH167" t="s">
        <v>591</v>
      </c>
    </row>
    <row r="168" spans="1:34">
      <c r="A168" t="s">
        <v>880</v>
      </c>
      <c r="C168" t="s">
        <v>881</v>
      </c>
      <c r="D168">
        <v>368</v>
      </c>
      <c r="E168">
        <v>99</v>
      </c>
      <c r="F168">
        <v>370</v>
      </c>
      <c r="G168">
        <v>363</v>
      </c>
      <c r="H168">
        <v>1363</v>
      </c>
      <c r="I168" s="6">
        <v>99</v>
      </c>
      <c r="J168" s="8" t="s">
        <v>882</v>
      </c>
      <c r="K168" s="8" t="s">
        <v>883</v>
      </c>
      <c r="L168">
        <v>40</v>
      </c>
      <c r="M168" t="s">
        <v>36</v>
      </c>
      <c r="N168">
        <v>33</v>
      </c>
      <c r="O168" t="s">
        <v>184</v>
      </c>
      <c r="P168" t="s">
        <v>472</v>
      </c>
      <c r="Q168" t="s">
        <v>129</v>
      </c>
      <c r="R168" t="s">
        <v>410</v>
      </c>
      <c r="S168" t="s">
        <v>45</v>
      </c>
      <c r="T168" t="s">
        <v>410</v>
      </c>
      <c r="U168" s="10" t="s">
        <v>884</v>
      </c>
      <c r="V168" s="10" t="s">
        <v>885</v>
      </c>
      <c r="W168">
        <v>0.46</v>
      </c>
      <c r="X168" s="6">
        <v>98</v>
      </c>
      <c r="Y168" s="150" t="s">
        <v>327</v>
      </c>
      <c r="Z168" t="s">
        <v>263</v>
      </c>
      <c r="AA168">
        <v>1542</v>
      </c>
      <c r="AB168" t="s">
        <v>526</v>
      </c>
      <c r="AC168">
        <v>98</v>
      </c>
      <c r="AD168" t="s">
        <v>127</v>
      </c>
      <c r="AE168" t="s">
        <v>185</v>
      </c>
      <c r="AF168" t="s">
        <v>410</v>
      </c>
      <c r="AG168" t="s">
        <v>416</v>
      </c>
      <c r="AH168" t="s">
        <v>886</v>
      </c>
    </row>
    <row r="169" spans="1:34">
      <c r="A169" t="s">
        <v>887</v>
      </c>
      <c r="C169" t="s">
        <v>881</v>
      </c>
      <c r="D169">
        <v>368</v>
      </c>
      <c r="E169">
        <v>99</v>
      </c>
      <c r="F169">
        <v>370</v>
      </c>
      <c r="G169">
        <v>363</v>
      </c>
      <c r="H169">
        <v>1363</v>
      </c>
      <c r="I169" s="6">
        <v>99</v>
      </c>
      <c r="J169" s="8" t="s">
        <v>882</v>
      </c>
      <c r="K169" s="8" t="s">
        <v>883</v>
      </c>
      <c r="L169">
        <v>40</v>
      </c>
      <c r="M169" t="s">
        <v>36</v>
      </c>
      <c r="N169">
        <v>33</v>
      </c>
      <c r="O169" t="s">
        <v>184</v>
      </c>
      <c r="P169" t="s">
        <v>472</v>
      </c>
      <c r="Q169" t="s">
        <v>129</v>
      </c>
      <c r="R169" t="s">
        <v>410</v>
      </c>
      <c r="S169" t="s">
        <v>45</v>
      </c>
      <c r="T169" t="s">
        <v>410</v>
      </c>
      <c r="U169" s="10" t="s">
        <v>884</v>
      </c>
      <c r="V169" s="10" t="s">
        <v>885</v>
      </c>
      <c r="W169">
        <v>0.46</v>
      </c>
      <c r="X169" s="6">
        <v>98</v>
      </c>
      <c r="Y169" s="150" t="s">
        <v>327</v>
      </c>
      <c r="Z169" t="s">
        <v>263</v>
      </c>
      <c r="AA169">
        <v>1542</v>
      </c>
      <c r="AB169" t="s">
        <v>526</v>
      </c>
      <c r="AC169">
        <v>98</v>
      </c>
      <c r="AD169" t="s">
        <v>127</v>
      </c>
      <c r="AE169" t="s">
        <v>185</v>
      </c>
      <c r="AF169" t="s">
        <v>410</v>
      </c>
      <c r="AG169" t="s">
        <v>416</v>
      </c>
      <c r="AH169" t="s">
        <v>886</v>
      </c>
    </row>
    <row r="170" spans="1:34">
      <c r="A170" t="s">
        <v>888</v>
      </c>
      <c r="C170" t="s">
        <v>889</v>
      </c>
      <c r="D170">
        <v>271</v>
      </c>
      <c r="E170">
        <v>99</v>
      </c>
      <c r="F170">
        <v>341</v>
      </c>
      <c r="G170">
        <v>225</v>
      </c>
      <c r="H170">
        <v>1926</v>
      </c>
      <c r="I170" s="6">
        <v>99</v>
      </c>
      <c r="J170" s="8" t="s">
        <v>890</v>
      </c>
      <c r="K170" s="8" t="s">
        <v>891</v>
      </c>
      <c r="L170">
        <v>38</v>
      </c>
      <c r="M170" t="s">
        <v>594</v>
      </c>
      <c r="N170">
        <v>28</v>
      </c>
      <c r="O170" t="s">
        <v>783</v>
      </c>
      <c r="P170" t="s">
        <v>472</v>
      </c>
      <c r="Q170" t="s">
        <v>892</v>
      </c>
      <c r="R170" t="s">
        <v>410</v>
      </c>
      <c r="S170" t="s">
        <v>8</v>
      </c>
      <c r="T170" t="s">
        <v>410</v>
      </c>
      <c r="U170" s="10" t="s">
        <v>893</v>
      </c>
      <c r="V170" s="10" t="s">
        <v>894</v>
      </c>
      <c r="W170">
        <v>0.91</v>
      </c>
      <c r="X170" s="6">
        <v>99</v>
      </c>
      <c r="Y170" s="150" t="s">
        <v>84</v>
      </c>
      <c r="Z170" t="s">
        <v>577</v>
      </c>
      <c r="AA170">
        <v>1490</v>
      </c>
      <c r="AB170" t="s">
        <v>665</v>
      </c>
      <c r="AC170">
        <v>99</v>
      </c>
      <c r="AD170" t="s">
        <v>376</v>
      </c>
      <c r="AE170" t="s">
        <v>330</v>
      </c>
      <c r="AF170" t="s">
        <v>410</v>
      </c>
      <c r="AG170" t="s">
        <v>416</v>
      </c>
      <c r="AH170" t="s">
        <v>559</v>
      </c>
    </row>
    <row r="171" spans="1:34" s="14" customFormat="1">
      <c r="A171" t="s">
        <v>897</v>
      </c>
      <c r="B171"/>
      <c r="C171" t="s">
        <v>898</v>
      </c>
      <c r="D171">
        <v>146</v>
      </c>
      <c r="E171">
        <v>78</v>
      </c>
      <c r="F171">
        <v>149</v>
      </c>
      <c r="G171">
        <v>139</v>
      </c>
      <c r="H171">
        <v>2473</v>
      </c>
      <c r="I171" s="6">
        <v>86</v>
      </c>
      <c r="J171" s="8" t="s">
        <v>698</v>
      </c>
      <c r="K171" s="8" t="s">
        <v>734</v>
      </c>
      <c r="L171">
        <v>73</v>
      </c>
      <c r="M171" t="s">
        <v>36</v>
      </c>
      <c r="N171">
        <v>56</v>
      </c>
      <c r="O171" t="s">
        <v>375</v>
      </c>
      <c r="P171" t="s">
        <v>5</v>
      </c>
      <c r="Q171" t="s">
        <v>7</v>
      </c>
      <c r="R171" t="s">
        <v>7</v>
      </c>
      <c r="S171" t="s">
        <v>8</v>
      </c>
      <c r="T171" t="s">
        <v>132</v>
      </c>
      <c r="U171" s="10" t="s">
        <v>899</v>
      </c>
      <c r="V171" s="10" t="s">
        <v>782</v>
      </c>
      <c r="W171">
        <v>1.21</v>
      </c>
      <c r="X171" s="6">
        <v>80</v>
      </c>
      <c r="Y171" s="150" t="s">
        <v>174</v>
      </c>
      <c r="Z171" t="s">
        <v>552</v>
      </c>
      <c r="AA171">
        <v>1426</v>
      </c>
      <c r="AB171" t="s">
        <v>901</v>
      </c>
      <c r="AC171">
        <v>65</v>
      </c>
      <c r="AD171" t="s">
        <v>396</v>
      </c>
      <c r="AE171" t="s">
        <v>902</v>
      </c>
      <c r="AF171" t="s">
        <v>365</v>
      </c>
      <c r="AG171" t="s">
        <v>900</v>
      </c>
      <c r="AH171" t="s">
        <v>487</v>
      </c>
    </row>
    <row r="172" spans="1:34">
      <c r="A172" t="s">
        <v>903</v>
      </c>
      <c r="C172" t="s">
        <v>904</v>
      </c>
      <c r="D172">
        <v>307</v>
      </c>
      <c r="E172">
        <v>92</v>
      </c>
      <c r="F172">
        <v>292</v>
      </c>
      <c r="G172">
        <v>315</v>
      </c>
      <c r="H172">
        <v>629</v>
      </c>
      <c r="I172" s="6">
        <v>96</v>
      </c>
      <c r="J172" s="8" t="s">
        <v>905</v>
      </c>
      <c r="K172" s="8" t="s">
        <v>545</v>
      </c>
      <c r="L172">
        <v>23</v>
      </c>
      <c r="M172" t="s">
        <v>210</v>
      </c>
      <c r="N172">
        <v>38</v>
      </c>
      <c r="O172" t="s">
        <v>136</v>
      </c>
      <c r="P172" t="s">
        <v>5</v>
      </c>
      <c r="Q172" t="s">
        <v>561</v>
      </c>
      <c r="R172" t="s">
        <v>410</v>
      </c>
      <c r="S172" t="s">
        <v>8</v>
      </c>
      <c r="T172" t="s">
        <v>410</v>
      </c>
      <c r="U172" s="10" t="s">
        <v>407</v>
      </c>
      <c r="V172" s="10" t="s">
        <v>906</v>
      </c>
      <c r="W172">
        <v>1.1000000000000001</v>
      </c>
      <c r="X172" s="6">
        <v>89</v>
      </c>
      <c r="Y172" s="150" t="s">
        <v>393</v>
      </c>
      <c r="Z172" t="s">
        <v>393</v>
      </c>
      <c r="AA172">
        <v>1513</v>
      </c>
      <c r="AB172" t="s">
        <v>255</v>
      </c>
      <c r="AC172">
        <v>83</v>
      </c>
      <c r="AD172" t="s">
        <v>236</v>
      </c>
      <c r="AE172" t="s">
        <v>907</v>
      </c>
      <c r="AF172" t="s">
        <v>32</v>
      </c>
      <c r="AG172" t="s">
        <v>142</v>
      </c>
      <c r="AH172" t="s">
        <v>203</v>
      </c>
    </row>
    <row r="173" spans="1:34">
      <c r="A173" t="s">
        <v>908</v>
      </c>
      <c r="C173" t="s">
        <v>904</v>
      </c>
      <c r="D173">
        <v>307</v>
      </c>
      <c r="E173">
        <v>92</v>
      </c>
      <c r="F173">
        <v>292</v>
      </c>
      <c r="G173">
        <v>315</v>
      </c>
      <c r="H173">
        <v>629</v>
      </c>
      <c r="I173" s="6">
        <v>96</v>
      </c>
      <c r="J173" s="8" t="s">
        <v>905</v>
      </c>
      <c r="K173" s="8" t="s">
        <v>545</v>
      </c>
      <c r="L173">
        <v>23</v>
      </c>
      <c r="M173" t="s">
        <v>210</v>
      </c>
      <c r="N173">
        <v>38</v>
      </c>
      <c r="O173" t="s">
        <v>136</v>
      </c>
      <c r="P173" t="s">
        <v>5</v>
      </c>
      <c r="Q173" t="s">
        <v>561</v>
      </c>
      <c r="R173" t="s">
        <v>410</v>
      </c>
      <c r="S173" t="s">
        <v>8</v>
      </c>
      <c r="T173" t="s">
        <v>410</v>
      </c>
      <c r="U173" s="10" t="s">
        <v>407</v>
      </c>
      <c r="V173" s="10" t="s">
        <v>906</v>
      </c>
      <c r="W173">
        <v>1.1000000000000001</v>
      </c>
      <c r="X173" s="6">
        <v>89</v>
      </c>
      <c r="Y173" s="150" t="s">
        <v>393</v>
      </c>
      <c r="Z173" t="s">
        <v>393</v>
      </c>
      <c r="AA173">
        <v>1513</v>
      </c>
      <c r="AB173" t="s">
        <v>255</v>
      </c>
      <c r="AC173">
        <v>83</v>
      </c>
      <c r="AD173" t="s">
        <v>236</v>
      </c>
      <c r="AE173" t="s">
        <v>907</v>
      </c>
      <c r="AF173" t="s">
        <v>32</v>
      </c>
      <c r="AG173" t="s">
        <v>142</v>
      </c>
      <c r="AH173" t="s">
        <v>203</v>
      </c>
    </row>
    <row r="174" spans="1:34">
      <c r="A174" s="1" t="s">
        <v>909</v>
      </c>
      <c r="B174" s="1"/>
      <c r="C174" s="1" t="s">
        <v>910</v>
      </c>
      <c r="D174" s="1">
        <v>408</v>
      </c>
      <c r="E174" s="1">
        <v>67</v>
      </c>
      <c r="F174" s="1">
        <v>361</v>
      </c>
      <c r="G174" s="1">
        <v>437</v>
      </c>
      <c r="H174" s="1">
        <v>520</v>
      </c>
      <c r="I174" s="7">
        <v>70</v>
      </c>
      <c r="J174" s="9" t="s">
        <v>6</v>
      </c>
      <c r="K174" s="9" t="s">
        <v>6</v>
      </c>
      <c r="L174" s="1">
        <v>29</v>
      </c>
      <c r="M174" s="1" t="s">
        <v>70</v>
      </c>
      <c r="N174" s="1">
        <v>68</v>
      </c>
      <c r="O174" s="1" t="s">
        <v>501</v>
      </c>
      <c r="P174" s="1" t="s">
        <v>5</v>
      </c>
      <c r="Q174" s="1" t="s">
        <v>129</v>
      </c>
      <c r="R174" s="1" t="s">
        <v>437</v>
      </c>
      <c r="S174" s="1" t="s">
        <v>8</v>
      </c>
      <c r="T174" s="1" t="s">
        <v>308</v>
      </c>
      <c r="U174" s="11" t="s">
        <v>6</v>
      </c>
      <c r="V174" s="11" t="s">
        <v>6</v>
      </c>
      <c r="W174" s="1">
        <v>1.96</v>
      </c>
      <c r="X174" s="7">
        <v>70</v>
      </c>
      <c r="Y174" s="151" t="s">
        <v>88</v>
      </c>
      <c r="Z174" s="1" t="s">
        <v>378</v>
      </c>
      <c r="AA174" s="1">
        <v>1696</v>
      </c>
      <c r="AB174" s="1" t="s">
        <v>607</v>
      </c>
      <c r="AC174" s="1">
        <v>59</v>
      </c>
      <c r="AD174" s="1" t="s">
        <v>392</v>
      </c>
      <c r="AE174" s="1" t="s">
        <v>72</v>
      </c>
      <c r="AF174" s="1" t="s">
        <v>424</v>
      </c>
      <c r="AG174" s="1" t="s">
        <v>911</v>
      </c>
      <c r="AH174" s="1" t="s">
        <v>487</v>
      </c>
    </row>
    <row r="175" spans="1:34">
      <c r="A175" s="1" t="s">
        <v>914</v>
      </c>
      <c r="B175" s="1"/>
      <c r="C175" s="1" t="s">
        <v>915</v>
      </c>
      <c r="D175" s="1">
        <v>632</v>
      </c>
      <c r="E175" s="1">
        <v>71</v>
      </c>
      <c r="F175" s="1">
        <v>580</v>
      </c>
      <c r="G175" s="1">
        <v>661</v>
      </c>
      <c r="H175" s="1">
        <v>1516</v>
      </c>
      <c r="I175" s="7">
        <v>75</v>
      </c>
      <c r="J175" s="9" t="s">
        <v>6</v>
      </c>
      <c r="K175" s="9" t="s">
        <v>6</v>
      </c>
      <c r="L175" s="1">
        <v>60</v>
      </c>
      <c r="M175" s="1" t="s">
        <v>136</v>
      </c>
      <c r="N175" s="1">
        <v>56</v>
      </c>
      <c r="O175" s="1" t="s">
        <v>36</v>
      </c>
      <c r="P175" s="1" t="s">
        <v>5</v>
      </c>
      <c r="Q175" s="1" t="s">
        <v>347</v>
      </c>
      <c r="R175" s="1" t="s">
        <v>428</v>
      </c>
      <c r="S175" s="1" t="s">
        <v>118</v>
      </c>
      <c r="T175" s="1" t="s">
        <v>73</v>
      </c>
      <c r="U175" s="11" t="s">
        <v>6</v>
      </c>
      <c r="V175" s="11" t="s">
        <v>6</v>
      </c>
      <c r="W175" s="1">
        <v>2.83</v>
      </c>
      <c r="X175" s="7">
        <v>70</v>
      </c>
      <c r="Y175" s="151" t="s">
        <v>252</v>
      </c>
      <c r="Z175" s="1" t="s">
        <v>368</v>
      </c>
      <c r="AA175" s="1">
        <v>2084</v>
      </c>
      <c r="AB175" s="1" t="s">
        <v>539</v>
      </c>
      <c r="AC175" s="1">
        <v>64</v>
      </c>
      <c r="AD175" s="1" t="s">
        <v>14</v>
      </c>
      <c r="AE175" s="1" t="s">
        <v>625</v>
      </c>
      <c r="AF175" s="1" t="s">
        <v>27</v>
      </c>
      <c r="AG175" s="1" t="s">
        <v>486</v>
      </c>
      <c r="AH175" s="1" t="s">
        <v>34</v>
      </c>
    </row>
    <row r="176" spans="1:34">
      <c r="A176" t="s">
        <v>916</v>
      </c>
      <c r="C176" t="s">
        <v>917</v>
      </c>
      <c r="D176">
        <v>590</v>
      </c>
      <c r="E176">
        <v>70</v>
      </c>
      <c r="F176">
        <v>536</v>
      </c>
      <c r="G176">
        <v>622</v>
      </c>
      <c r="H176">
        <v>842</v>
      </c>
      <c r="I176" s="6">
        <v>74</v>
      </c>
      <c r="J176" s="8" t="s">
        <v>6</v>
      </c>
      <c r="K176" s="8" t="s">
        <v>6</v>
      </c>
      <c r="L176">
        <v>40</v>
      </c>
      <c r="M176" t="s">
        <v>136</v>
      </c>
      <c r="N176">
        <v>43</v>
      </c>
      <c r="O176" t="s">
        <v>70</v>
      </c>
      <c r="P176" t="s">
        <v>5</v>
      </c>
      <c r="Q176" t="s">
        <v>821</v>
      </c>
      <c r="R176" t="s">
        <v>99</v>
      </c>
      <c r="S176" t="s">
        <v>219</v>
      </c>
      <c r="T176" t="s">
        <v>73</v>
      </c>
      <c r="U176" s="10" t="s">
        <v>6</v>
      </c>
      <c r="V176" s="10" t="s">
        <v>6</v>
      </c>
      <c r="W176">
        <v>3.16</v>
      </c>
      <c r="X176" s="6">
        <v>69</v>
      </c>
      <c r="Y176" s="150" t="s">
        <v>430</v>
      </c>
      <c r="Z176" t="s">
        <v>413</v>
      </c>
      <c r="AA176">
        <v>2024</v>
      </c>
      <c r="AB176" t="s">
        <v>43</v>
      </c>
      <c r="AC176">
        <v>61</v>
      </c>
      <c r="AD176" t="s">
        <v>344</v>
      </c>
      <c r="AE176" t="s">
        <v>47</v>
      </c>
      <c r="AF176" t="s">
        <v>271</v>
      </c>
      <c r="AG176" t="s">
        <v>450</v>
      </c>
      <c r="AH176" t="s">
        <v>918</v>
      </c>
    </row>
    <row r="177" spans="1:34">
      <c r="A177" t="s">
        <v>919</v>
      </c>
      <c r="C177" t="s">
        <v>232</v>
      </c>
      <c r="D177">
        <v>477</v>
      </c>
      <c r="E177">
        <v>95</v>
      </c>
      <c r="F177">
        <v>479</v>
      </c>
      <c r="G177">
        <v>473</v>
      </c>
      <c r="H177">
        <v>1689</v>
      </c>
      <c r="I177" s="6">
        <v>99</v>
      </c>
      <c r="J177" s="8" t="s">
        <v>920</v>
      </c>
      <c r="K177" s="8" t="s">
        <v>921</v>
      </c>
      <c r="L177">
        <v>50</v>
      </c>
      <c r="M177" t="s">
        <v>36</v>
      </c>
      <c r="N177">
        <v>62</v>
      </c>
      <c r="O177" t="s">
        <v>36</v>
      </c>
      <c r="P177" t="s">
        <v>472</v>
      </c>
      <c r="Q177" t="s">
        <v>624</v>
      </c>
      <c r="R177" t="s">
        <v>410</v>
      </c>
      <c r="S177" t="s">
        <v>8</v>
      </c>
      <c r="T177" t="s">
        <v>410</v>
      </c>
      <c r="U177" s="10" t="s">
        <v>922</v>
      </c>
      <c r="V177" s="10" t="s">
        <v>742</v>
      </c>
      <c r="W177">
        <v>3.06</v>
      </c>
      <c r="X177" s="6">
        <v>99</v>
      </c>
      <c r="Y177" s="150" t="s">
        <v>139</v>
      </c>
      <c r="Z177" t="s">
        <v>578</v>
      </c>
      <c r="AA177">
        <v>1919</v>
      </c>
      <c r="AB177" t="s">
        <v>283</v>
      </c>
      <c r="AC177">
        <v>85</v>
      </c>
      <c r="AD177" t="s">
        <v>369</v>
      </c>
      <c r="AE177" t="s">
        <v>98</v>
      </c>
      <c r="AF177" t="s">
        <v>479</v>
      </c>
      <c r="AG177" t="s">
        <v>142</v>
      </c>
      <c r="AH177" t="s">
        <v>576</v>
      </c>
    </row>
    <row r="178" spans="1:34">
      <c r="A178" t="s">
        <v>929</v>
      </c>
      <c r="C178" t="s">
        <v>924</v>
      </c>
      <c r="D178">
        <v>450</v>
      </c>
      <c r="E178">
        <v>98</v>
      </c>
      <c r="F178">
        <v>477</v>
      </c>
      <c r="G178">
        <v>433</v>
      </c>
      <c r="H178">
        <v>620</v>
      </c>
      <c r="I178" s="6">
        <v>99</v>
      </c>
      <c r="J178" s="8" t="s">
        <v>925</v>
      </c>
      <c r="K178" s="8" t="s">
        <v>926</v>
      </c>
      <c r="L178">
        <v>11</v>
      </c>
      <c r="M178" t="s">
        <v>97</v>
      </c>
      <c r="N178">
        <v>46</v>
      </c>
      <c r="O178" t="s">
        <v>350</v>
      </c>
      <c r="P178" t="s">
        <v>472</v>
      </c>
      <c r="Q178" t="s">
        <v>160</v>
      </c>
      <c r="R178" t="s">
        <v>410</v>
      </c>
      <c r="S178" t="s">
        <v>31</v>
      </c>
      <c r="T178" t="s">
        <v>410</v>
      </c>
      <c r="U178" s="10" t="s">
        <v>927</v>
      </c>
      <c r="V178" s="10" t="s">
        <v>928</v>
      </c>
      <c r="W178">
        <v>0.99</v>
      </c>
      <c r="X178" s="6">
        <v>97</v>
      </c>
      <c r="Y178" s="150" t="s">
        <v>324</v>
      </c>
      <c r="Z178" t="s">
        <v>301</v>
      </c>
      <c r="AA178">
        <v>1590</v>
      </c>
      <c r="AB178" t="s">
        <v>238</v>
      </c>
      <c r="AC178">
        <v>95</v>
      </c>
      <c r="AD178" t="s">
        <v>279</v>
      </c>
      <c r="AE178" t="s">
        <v>270</v>
      </c>
      <c r="AF178" t="s">
        <v>411</v>
      </c>
      <c r="AG178" t="s">
        <v>80</v>
      </c>
      <c r="AH178" t="s">
        <v>511</v>
      </c>
    </row>
    <row r="179" spans="1:34">
      <c r="A179" t="s">
        <v>923</v>
      </c>
      <c r="C179" t="s">
        <v>924</v>
      </c>
      <c r="D179">
        <v>450</v>
      </c>
      <c r="E179">
        <v>98</v>
      </c>
      <c r="F179">
        <v>477</v>
      </c>
      <c r="G179">
        <v>433</v>
      </c>
      <c r="H179">
        <v>620</v>
      </c>
      <c r="I179" s="6">
        <v>99</v>
      </c>
      <c r="J179" s="8" t="s">
        <v>925</v>
      </c>
      <c r="K179" s="8" t="s">
        <v>926</v>
      </c>
      <c r="L179">
        <v>11</v>
      </c>
      <c r="M179" t="s">
        <v>97</v>
      </c>
      <c r="N179">
        <v>46</v>
      </c>
      <c r="O179" t="s">
        <v>350</v>
      </c>
      <c r="P179" t="s">
        <v>472</v>
      </c>
      <c r="Q179" t="s">
        <v>160</v>
      </c>
      <c r="R179" t="s">
        <v>410</v>
      </c>
      <c r="S179" t="s">
        <v>31</v>
      </c>
      <c r="T179" t="s">
        <v>410</v>
      </c>
      <c r="U179" s="10" t="s">
        <v>927</v>
      </c>
      <c r="V179" s="10" t="s">
        <v>928</v>
      </c>
      <c r="W179">
        <v>0.99</v>
      </c>
      <c r="X179" s="6">
        <v>97</v>
      </c>
      <c r="Y179" s="150" t="s">
        <v>324</v>
      </c>
      <c r="Z179" t="s">
        <v>301</v>
      </c>
      <c r="AA179">
        <v>1590</v>
      </c>
      <c r="AB179" t="s">
        <v>238</v>
      </c>
      <c r="AC179">
        <v>95</v>
      </c>
      <c r="AD179" t="s">
        <v>279</v>
      </c>
      <c r="AE179" t="s">
        <v>270</v>
      </c>
      <c r="AF179" t="s">
        <v>411</v>
      </c>
      <c r="AG179" t="s">
        <v>80</v>
      </c>
      <c r="AH179" t="s">
        <v>511</v>
      </c>
    </row>
    <row r="180" spans="1:34">
      <c r="A180" t="s">
        <v>930</v>
      </c>
      <c r="C180" t="s">
        <v>931</v>
      </c>
      <c r="D180">
        <v>474</v>
      </c>
      <c r="E180">
        <v>85</v>
      </c>
      <c r="F180">
        <v>450</v>
      </c>
      <c r="G180">
        <v>489</v>
      </c>
      <c r="H180">
        <v>-73</v>
      </c>
      <c r="I180" s="6">
        <v>91</v>
      </c>
      <c r="J180" s="8" t="s">
        <v>482</v>
      </c>
      <c r="K180" s="8" t="s">
        <v>170</v>
      </c>
      <c r="L180">
        <v>5</v>
      </c>
      <c r="M180" t="s">
        <v>51</v>
      </c>
      <c r="N180">
        <v>40</v>
      </c>
      <c r="O180" t="s">
        <v>155</v>
      </c>
      <c r="P180" t="s">
        <v>5</v>
      </c>
      <c r="Q180" t="s">
        <v>244</v>
      </c>
      <c r="R180" t="s">
        <v>437</v>
      </c>
      <c r="S180" t="s">
        <v>219</v>
      </c>
      <c r="T180" t="s">
        <v>119</v>
      </c>
      <c r="U180" s="10" t="s">
        <v>700</v>
      </c>
      <c r="V180" s="10" t="s">
        <v>932</v>
      </c>
      <c r="W180">
        <v>1.92</v>
      </c>
      <c r="X180" s="6">
        <v>83</v>
      </c>
      <c r="Y180" s="150" t="s">
        <v>326</v>
      </c>
      <c r="Z180" t="s">
        <v>83</v>
      </c>
      <c r="AA180">
        <v>1741</v>
      </c>
      <c r="AB180" t="s">
        <v>177</v>
      </c>
      <c r="AC180">
        <v>72</v>
      </c>
      <c r="AD180" t="s">
        <v>521</v>
      </c>
      <c r="AE180" t="s">
        <v>214</v>
      </c>
      <c r="AF180" t="s">
        <v>428</v>
      </c>
      <c r="AG180" t="s">
        <v>277</v>
      </c>
      <c r="AH180" t="s">
        <v>550</v>
      </c>
    </row>
    <row r="181" spans="1:34">
      <c r="A181" t="s">
        <v>933</v>
      </c>
      <c r="C181" t="s">
        <v>189</v>
      </c>
      <c r="D181">
        <v>272</v>
      </c>
      <c r="E181">
        <v>99</v>
      </c>
      <c r="F181">
        <v>316</v>
      </c>
      <c r="G181">
        <v>243</v>
      </c>
      <c r="H181">
        <v>1180</v>
      </c>
      <c r="I181" s="6">
        <v>99</v>
      </c>
      <c r="J181" s="8" t="s">
        <v>934</v>
      </c>
      <c r="K181" s="8" t="s">
        <v>935</v>
      </c>
      <c r="L181">
        <v>23</v>
      </c>
      <c r="M181" t="s">
        <v>333</v>
      </c>
      <c r="N181">
        <v>55</v>
      </c>
      <c r="O181" t="s">
        <v>38</v>
      </c>
      <c r="P181" t="s">
        <v>472</v>
      </c>
      <c r="Q181" t="s">
        <v>796</v>
      </c>
      <c r="R181" t="s">
        <v>290</v>
      </c>
      <c r="S181" t="s">
        <v>31</v>
      </c>
      <c r="T181" t="s">
        <v>410</v>
      </c>
      <c r="U181" s="10" t="s">
        <v>936</v>
      </c>
      <c r="V181" s="10" t="s">
        <v>937</v>
      </c>
      <c r="W181">
        <v>1.21</v>
      </c>
      <c r="X181" s="6">
        <v>98</v>
      </c>
      <c r="Y181" s="150" t="s">
        <v>128</v>
      </c>
      <c r="Z181" t="s">
        <v>278</v>
      </c>
      <c r="AA181">
        <v>1482</v>
      </c>
      <c r="AB181" t="s">
        <v>270</v>
      </c>
      <c r="AC181">
        <v>98</v>
      </c>
      <c r="AD181" t="s">
        <v>658</v>
      </c>
      <c r="AE181" t="s">
        <v>370</v>
      </c>
      <c r="AF181" t="s">
        <v>410</v>
      </c>
      <c r="AG181" t="s">
        <v>416</v>
      </c>
      <c r="AH181" t="s">
        <v>938</v>
      </c>
    </row>
    <row r="182" spans="1:34">
      <c r="A182" t="s">
        <v>939</v>
      </c>
      <c r="C182" t="s">
        <v>940</v>
      </c>
      <c r="D182">
        <v>555</v>
      </c>
      <c r="E182">
        <v>87</v>
      </c>
      <c r="F182">
        <v>513</v>
      </c>
      <c r="G182">
        <v>579</v>
      </c>
      <c r="H182">
        <v>778</v>
      </c>
      <c r="I182" s="6">
        <v>92</v>
      </c>
      <c r="J182" s="8" t="s">
        <v>758</v>
      </c>
      <c r="K182" s="8" t="s">
        <v>941</v>
      </c>
      <c r="L182">
        <v>35</v>
      </c>
      <c r="M182" t="s">
        <v>70</v>
      </c>
      <c r="N182">
        <v>74</v>
      </c>
      <c r="O182" t="s">
        <v>779</v>
      </c>
      <c r="P182" t="s">
        <v>5</v>
      </c>
      <c r="Q182" t="s">
        <v>667</v>
      </c>
      <c r="R182" t="s">
        <v>437</v>
      </c>
      <c r="S182" t="s">
        <v>45</v>
      </c>
      <c r="T182" t="s">
        <v>547</v>
      </c>
      <c r="U182" s="10" t="s">
        <v>115</v>
      </c>
      <c r="V182" s="10" t="s">
        <v>670</v>
      </c>
      <c r="W182">
        <v>0.73</v>
      </c>
      <c r="X182" s="6">
        <v>88</v>
      </c>
      <c r="Y182" s="150" t="s">
        <v>642</v>
      </c>
      <c r="Z182" t="s">
        <v>169</v>
      </c>
      <c r="AA182">
        <v>1776</v>
      </c>
      <c r="AB182" t="s">
        <v>160</v>
      </c>
      <c r="AC182">
        <v>75</v>
      </c>
      <c r="AD182" t="s">
        <v>237</v>
      </c>
      <c r="AE182" t="s">
        <v>570</v>
      </c>
      <c r="AF182" t="s">
        <v>179</v>
      </c>
      <c r="AG182" t="s">
        <v>34</v>
      </c>
      <c r="AH182" t="s">
        <v>628</v>
      </c>
    </row>
    <row r="183" spans="1:34">
      <c r="A183" t="s">
        <v>942</v>
      </c>
      <c r="C183" t="s">
        <v>943</v>
      </c>
      <c r="D183">
        <v>218</v>
      </c>
      <c r="E183">
        <v>95</v>
      </c>
      <c r="F183">
        <v>209</v>
      </c>
      <c r="G183">
        <v>223</v>
      </c>
      <c r="H183">
        <v>-324</v>
      </c>
      <c r="I183" s="6">
        <v>98</v>
      </c>
      <c r="J183" s="8" t="s">
        <v>944</v>
      </c>
      <c r="K183" s="8" t="s">
        <v>945</v>
      </c>
      <c r="L183">
        <v>-7</v>
      </c>
      <c r="M183" t="s">
        <v>30</v>
      </c>
      <c r="N183">
        <v>21</v>
      </c>
      <c r="O183" t="s">
        <v>52</v>
      </c>
      <c r="P183" t="s">
        <v>5</v>
      </c>
      <c r="Q183" t="s">
        <v>180</v>
      </c>
      <c r="R183" t="s">
        <v>291</v>
      </c>
      <c r="S183" t="s">
        <v>436</v>
      </c>
      <c r="T183" t="s">
        <v>411</v>
      </c>
      <c r="U183" s="10" t="s">
        <v>946</v>
      </c>
      <c r="V183" s="10" t="s">
        <v>242</v>
      </c>
      <c r="W183">
        <v>0.97</v>
      </c>
      <c r="X183" s="6">
        <v>94</v>
      </c>
      <c r="Y183" s="150" t="s">
        <v>21</v>
      </c>
      <c r="Z183" t="s">
        <v>498</v>
      </c>
      <c r="AA183">
        <v>1380</v>
      </c>
      <c r="AB183" t="s">
        <v>431</v>
      </c>
      <c r="AC183">
        <v>91</v>
      </c>
      <c r="AD183" t="s">
        <v>124</v>
      </c>
      <c r="AE183" t="s">
        <v>907</v>
      </c>
      <c r="AF183" t="s">
        <v>583</v>
      </c>
      <c r="AG183" t="s">
        <v>947</v>
      </c>
      <c r="AH183" t="s">
        <v>948</v>
      </c>
    </row>
  </sheetData>
  <autoFilter ref="A1:AH1">
    <filterColumn colId="1"/>
    <filterColumn colId="7"/>
    <filterColumn colId="8"/>
    <filterColumn colId="9"/>
    <filterColumn colId="10"/>
    <filterColumn colId="20"/>
    <filterColumn colId="21"/>
    <filterColumn colId="27"/>
    <filterColumn colId="28"/>
    <filterColumn colId="29"/>
    <filterColumn colId="30"/>
    <filterColumn colId="31"/>
    <sortState ref="A2:AM29">
      <sortCondition ref="B1"/>
    </sortState>
  </autoFilter>
  <sortState ref="A2:AN166">
    <sortCondition sortBy="cellColor" ref="A2:A16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134"/>
  <sheetViews>
    <sheetView topLeftCell="O1" workbookViewId="0">
      <selection activeCell="AC14" sqref="AC14:AC17"/>
    </sheetView>
  </sheetViews>
  <sheetFormatPr baseColWidth="10" defaultRowHeight="15"/>
  <cols>
    <col min="2" max="2" width="7" customWidth="1"/>
    <col min="3" max="3" width="19" customWidth="1"/>
    <col min="4" max="4" width="7.7109375" customWidth="1"/>
    <col min="5" max="5" width="9.28515625" customWidth="1"/>
    <col min="6" max="6" width="7.7109375" customWidth="1"/>
    <col min="7" max="7" width="6.7109375" customWidth="1"/>
    <col min="8" max="8" width="8.28515625" customWidth="1"/>
    <col min="9" max="9" width="7.85546875" customWidth="1"/>
    <col min="10" max="10" width="6.5703125" style="113" customWidth="1"/>
    <col min="11" max="11" width="7.85546875" customWidth="1"/>
    <col min="12" max="12" width="7.5703125" customWidth="1"/>
    <col min="13" max="13" width="7.28515625" customWidth="1"/>
    <col min="14" max="14" width="16.7109375" customWidth="1"/>
    <col min="15" max="16" width="7.42578125" customWidth="1"/>
    <col min="17" max="17" width="6.7109375" customWidth="1"/>
    <col min="18" max="18" width="12" customWidth="1"/>
    <col min="19" max="19" width="11.140625" customWidth="1"/>
    <col min="20" max="20" width="8.7109375" customWidth="1"/>
    <col min="21" max="21" width="8.5703125" customWidth="1"/>
    <col min="22" max="22" width="7.140625" customWidth="1"/>
    <col min="23" max="23" width="7.28515625" customWidth="1"/>
    <col min="24" max="24" width="7.28515625" style="113" customWidth="1"/>
    <col min="25" max="25" width="4.28515625" customWidth="1"/>
    <col min="26" max="26" width="4.42578125" customWidth="1"/>
    <col min="27" max="27" width="5.5703125" customWidth="1"/>
    <col min="28" max="29" width="11.5703125" bestFit="1" customWidth="1"/>
    <col min="30" max="30" width="7.5703125" customWidth="1"/>
    <col min="31" max="32" width="7.28515625" customWidth="1"/>
    <col min="33" max="33" width="7" customWidth="1"/>
    <col min="34" max="34" width="8.85546875" customWidth="1"/>
  </cols>
  <sheetData>
    <row r="1" spans="1:34" s="86" customFormat="1" ht="15" customHeight="1">
      <c r="A1" s="87" t="s">
        <v>949</v>
      </c>
      <c r="B1" s="87"/>
      <c r="C1" s="87" t="s">
        <v>950</v>
      </c>
      <c r="D1" s="87" t="s">
        <v>951</v>
      </c>
      <c r="E1" s="87" t="s">
        <v>952</v>
      </c>
      <c r="F1" s="87" t="s">
        <v>953</v>
      </c>
      <c r="G1" s="87" t="s">
        <v>954</v>
      </c>
      <c r="H1" s="87" t="s">
        <v>955</v>
      </c>
      <c r="I1" s="87" t="s">
        <v>956</v>
      </c>
      <c r="J1" s="124" t="s">
        <v>957</v>
      </c>
      <c r="K1" s="87" t="s">
        <v>958</v>
      </c>
      <c r="L1" s="87" t="s">
        <v>959</v>
      </c>
      <c r="M1" s="87" t="s">
        <v>960</v>
      </c>
      <c r="N1" s="87" t="s">
        <v>961</v>
      </c>
      <c r="O1" s="87" t="s">
        <v>962</v>
      </c>
      <c r="P1" s="87" t="s">
        <v>963</v>
      </c>
      <c r="Q1" s="87" t="s">
        <v>964</v>
      </c>
      <c r="R1" s="87" t="s">
        <v>1199</v>
      </c>
      <c r="S1" s="87" t="s">
        <v>966</v>
      </c>
      <c r="T1" s="87" t="s">
        <v>967</v>
      </c>
      <c r="U1" s="85" t="s">
        <v>973</v>
      </c>
      <c r="V1" s="85" t="s">
        <v>974</v>
      </c>
      <c r="W1" s="87" t="s">
        <v>968</v>
      </c>
      <c r="X1" s="124" t="s">
        <v>969</v>
      </c>
      <c r="Y1" s="87" t="s">
        <v>970</v>
      </c>
      <c r="Z1" s="87" t="s">
        <v>971</v>
      </c>
      <c r="AA1" s="87" t="s">
        <v>972</v>
      </c>
      <c r="AB1" s="87" t="s">
        <v>975</v>
      </c>
      <c r="AC1" s="87" t="s">
        <v>976</v>
      </c>
      <c r="AD1" s="87" t="s">
        <v>977</v>
      </c>
      <c r="AE1" s="87" t="s">
        <v>978</v>
      </c>
      <c r="AF1" s="87" t="s">
        <v>979</v>
      </c>
      <c r="AG1" s="87" t="s">
        <v>980</v>
      </c>
      <c r="AH1" s="87" t="s">
        <v>981</v>
      </c>
    </row>
    <row r="2" spans="1:34" ht="15" customHeight="1">
      <c r="A2" s="55" t="s">
        <v>997</v>
      </c>
      <c r="B2" s="55">
        <v>2005</v>
      </c>
      <c r="C2" s="55" t="s">
        <v>998</v>
      </c>
      <c r="D2" s="55">
        <v>565</v>
      </c>
      <c r="E2" s="55">
        <v>72</v>
      </c>
      <c r="F2" s="56">
        <v>547</v>
      </c>
      <c r="G2" s="56">
        <v>574</v>
      </c>
      <c r="H2" s="56">
        <v>31</v>
      </c>
      <c r="I2" s="56">
        <v>0.02</v>
      </c>
      <c r="J2" s="110">
        <v>97</v>
      </c>
      <c r="K2" s="56">
        <v>881</v>
      </c>
      <c r="L2" s="56">
        <v>87</v>
      </c>
      <c r="M2" s="56">
        <v>0.21</v>
      </c>
      <c r="N2" s="56" t="s">
        <v>5</v>
      </c>
      <c r="O2" s="56" t="s">
        <v>6</v>
      </c>
      <c r="P2" s="56" t="s">
        <v>6</v>
      </c>
      <c r="Q2" s="56" t="s">
        <v>999</v>
      </c>
      <c r="R2" s="56" t="s">
        <v>999</v>
      </c>
      <c r="S2" s="56">
        <v>8</v>
      </c>
      <c r="T2" s="56">
        <v>37</v>
      </c>
      <c r="U2" s="56" t="s">
        <v>6</v>
      </c>
      <c r="V2" s="56" t="s">
        <v>6</v>
      </c>
      <c r="W2" s="56">
        <v>4.5599999999999996</v>
      </c>
      <c r="X2" s="110">
        <v>71</v>
      </c>
      <c r="Y2" s="56">
        <v>3.61</v>
      </c>
      <c r="Z2" s="56">
        <v>2.95</v>
      </c>
      <c r="AA2" s="56">
        <v>2117</v>
      </c>
      <c r="AB2" s="56" t="s">
        <v>993</v>
      </c>
      <c r="AC2" s="56" t="s">
        <v>1000</v>
      </c>
      <c r="AD2" s="56">
        <v>2.6</v>
      </c>
      <c r="AE2" s="56">
        <v>65</v>
      </c>
      <c r="AF2" s="56">
        <v>2.74</v>
      </c>
      <c r="AG2" s="56">
        <v>0</v>
      </c>
      <c r="AH2" s="56">
        <v>64</v>
      </c>
    </row>
    <row r="3" spans="1:34" ht="15" customHeight="1">
      <c r="A3" s="55" t="s">
        <v>1001</v>
      </c>
      <c r="B3" s="55">
        <v>2005</v>
      </c>
      <c r="C3" s="55" t="s">
        <v>1002</v>
      </c>
      <c r="D3" s="55">
        <v>391</v>
      </c>
      <c r="E3" s="55">
        <v>77</v>
      </c>
      <c r="F3" s="55">
        <v>392</v>
      </c>
      <c r="G3" s="55">
        <v>389</v>
      </c>
      <c r="H3" s="55">
        <v>22</v>
      </c>
      <c r="I3" s="55">
        <v>0</v>
      </c>
      <c r="J3" s="112">
        <v>77</v>
      </c>
      <c r="K3" s="55">
        <v>759</v>
      </c>
      <c r="L3" s="55">
        <v>26</v>
      </c>
      <c r="M3" s="55">
        <v>-0.01</v>
      </c>
      <c r="N3" s="56" t="s">
        <v>5</v>
      </c>
      <c r="O3" s="56" t="s">
        <v>6</v>
      </c>
      <c r="P3" s="56" t="s">
        <v>6</v>
      </c>
      <c r="Q3" s="56" t="s">
        <v>999</v>
      </c>
      <c r="R3" s="56" t="s">
        <v>999</v>
      </c>
      <c r="S3" s="56">
        <v>8</v>
      </c>
      <c r="T3" s="56">
        <v>86</v>
      </c>
      <c r="U3" s="56" t="s">
        <v>6</v>
      </c>
      <c r="V3" s="56" t="s">
        <v>6</v>
      </c>
      <c r="W3" s="56">
        <v>3.68</v>
      </c>
      <c r="X3" s="110">
        <v>71</v>
      </c>
      <c r="Y3" s="56">
        <v>3.47</v>
      </c>
      <c r="Z3" s="56">
        <v>2.4300000000000002</v>
      </c>
      <c r="AA3" s="56">
        <v>1845</v>
      </c>
      <c r="AB3" s="56" t="s">
        <v>12</v>
      </c>
      <c r="AC3" s="56" t="s">
        <v>1003</v>
      </c>
      <c r="AD3" s="56">
        <v>2.6</v>
      </c>
      <c r="AE3" s="56">
        <v>67</v>
      </c>
      <c r="AF3" s="56">
        <v>2.83</v>
      </c>
      <c r="AG3" s="56">
        <v>0.8</v>
      </c>
      <c r="AH3" s="56">
        <v>65</v>
      </c>
    </row>
    <row r="4" spans="1:34" ht="15" customHeight="1">
      <c r="A4" s="55" t="s">
        <v>1007</v>
      </c>
      <c r="B4" s="55">
        <v>2005</v>
      </c>
      <c r="C4" s="55" t="s">
        <v>982</v>
      </c>
      <c r="D4" s="55">
        <v>442</v>
      </c>
      <c r="E4" s="55">
        <v>74</v>
      </c>
      <c r="F4" s="55">
        <v>426</v>
      </c>
      <c r="G4" s="55">
        <v>448</v>
      </c>
      <c r="H4" s="55">
        <v>58</v>
      </c>
      <c r="I4" s="55">
        <v>0.02</v>
      </c>
      <c r="J4" s="112">
        <v>78</v>
      </c>
      <c r="K4" s="55">
        <v>1784</v>
      </c>
      <c r="L4" s="55">
        <v>52</v>
      </c>
      <c r="M4" s="55">
        <v>-0.05</v>
      </c>
      <c r="N4" s="56" t="s">
        <v>5</v>
      </c>
      <c r="O4" s="56" t="s">
        <v>6</v>
      </c>
      <c r="P4" s="56" t="s">
        <v>6</v>
      </c>
      <c r="Q4" s="56">
        <v>2.9</v>
      </c>
      <c r="R4" s="56">
        <v>92</v>
      </c>
      <c r="S4" s="56">
        <v>8</v>
      </c>
      <c r="T4" s="56">
        <v>86</v>
      </c>
      <c r="U4" s="56" t="s">
        <v>6</v>
      </c>
      <c r="V4" s="56" t="s">
        <v>6</v>
      </c>
      <c r="W4" s="56">
        <v>3.28</v>
      </c>
      <c r="X4" s="110">
        <v>71</v>
      </c>
      <c r="Y4" s="56">
        <v>1.9</v>
      </c>
      <c r="Z4" s="56">
        <v>2.8</v>
      </c>
      <c r="AA4" s="56">
        <v>1905</v>
      </c>
      <c r="AB4" s="56" t="s">
        <v>12</v>
      </c>
      <c r="AC4" s="56" t="s">
        <v>657</v>
      </c>
      <c r="AD4" s="56">
        <v>2.6</v>
      </c>
      <c r="AE4" s="56">
        <v>66</v>
      </c>
      <c r="AF4" s="56">
        <v>2.94</v>
      </c>
      <c r="AG4" s="56">
        <v>-2</v>
      </c>
      <c r="AH4" s="56">
        <v>65</v>
      </c>
    </row>
    <row r="5" spans="1:34" ht="15" customHeight="1">
      <c r="A5" s="56" t="s">
        <v>991</v>
      </c>
      <c r="B5" s="56">
        <v>2006</v>
      </c>
      <c r="C5" s="56" t="s">
        <v>992</v>
      </c>
      <c r="D5" s="56">
        <v>735</v>
      </c>
      <c r="E5" s="56">
        <v>71</v>
      </c>
      <c r="F5" s="56">
        <v>642</v>
      </c>
      <c r="G5" s="56">
        <v>790</v>
      </c>
      <c r="H5" s="56">
        <v>50</v>
      </c>
      <c r="I5" s="56">
        <v>0.1</v>
      </c>
      <c r="J5" s="110">
        <v>75</v>
      </c>
      <c r="K5" s="56">
        <v>804</v>
      </c>
      <c r="L5" s="56">
        <v>86</v>
      </c>
      <c r="M5" s="56">
        <v>0.22</v>
      </c>
      <c r="N5" s="56" t="s">
        <v>5</v>
      </c>
      <c r="O5" s="44" t="s">
        <v>6</v>
      </c>
      <c r="P5" s="44" t="s">
        <v>6</v>
      </c>
      <c r="Q5" s="56">
        <v>-5.9</v>
      </c>
      <c r="R5" s="56">
        <v>89</v>
      </c>
      <c r="S5" s="56">
        <v>8</v>
      </c>
      <c r="T5" s="56">
        <v>82</v>
      </c>
      <c r="U5" s="88" t="s">
        <v>6</v>
      </c>
      <c r="V5" s="88" t="s">
        <v>6</v>
      </c>
      <c r="W5" s="56">
        <v>4.1399999999999997</v>
      </c>
      <c r="X5" s="110">
        <v>71</v>
      </c>
      <c r="Y5" s="56">
        <v>3.52</v>
      </c>
      <c r="Z5" s="56">
        <v>3.13</v>
      </c>
      <c r="AA5" s="56">
        <v>2284</v>
      </c>
      <c r="AB5" s="56" t="s">
        <v>993</v>
      </c>
      <c r="AC5" s="56" t="s">
        <v>657</v>
      </c>
      <c r="AD5" s="56">
        <v>5.7</v>
      </c>
      <c r="AE5" s="56">
        <v>63</v>
      </c>
      <c r="AF5" s="56">
        <v>2.72</v>
      </c>
      <c r="AG5" s="56">
        <v>0.4</v>
      </c>
      <c r="AH5" s="56">
        <v>62</v>
      </c>
    </row>
    <row r="6" spans="1:34" ht="15" customHeight="1">
      <c r="A6" s="55" t="s">
        <v>994</v>
      </c>
      <c r="B6" s="55">
        <v>2006</v>
      </c>
      <c r="C6" s="55" t="s">
        <v>995</v>
      </c>
      <c r="D6" s="55">
        <v>598</v>
      </c>
      <c r="E6" s="55">
        <v>74</v>
      </c>
      <c r="F6" s="55">
        <v>553</v>
      </c>
      <c r="G6" s="55">
        <v>623</v>
      </c>
      <c r="H6" s="55">
        <v>44</v>
      </c>
      <c r="I6" s="55">
        <v>0.05</v>
      </c>
      <c r="J6" s="112">
        <v>77</v>
      </c>
      <c r="K6" s="55">
        <v>1062</v>
      </c>
      <c r="L6" s="55">
        <v>56</v>
      </c>
      <c r="M6" s="55">
        <v>7.0000000000000007E-2</v>
      </c>
      <c r="N6" s="56" t="s">
        <v>5</v>
      </c>
      <c r="O6" s="56" t="s">
        <v>6</v>
      </c>
      <c r="P6" s="56" t="s">
        <v>6</v>
      </c>
      <c r="Q6" s="56">
        <v>0.6</v>
      </c>
      <c r="R6" s="56">
        <v>83</v>
      </c>
      <c r="S6" s="56">
        <v>9</v>
      </c>
      <c r="T6" s="56">
        <v>81</v>
      </c>
      <c r="U6" s="56" t="s">
        <v>6</v>
      </c>
      <c r="V6" s="56" t="s">
        <v>6</v>
      </c>
      <c r="W6" s="56">
        <v>3.05</v>
      </c>
      <c r="X6" s="110">
        <v>71</v>
      </c>
      <c r="Y6" s="56">
        <v>3</v>
      </c>
      <c r="Z6" s="56">
        <v>3.63</v>
      </c>
      <c r="AA6" s="56">
        <v>2046</v>
      </c>
      <c r="AB6" s="56" t="s">
        <v>993</v>
      </c>
      <c r="AC6" s="56" t="s">
        <v>996</v>
      </c>
      <c r="AD6" s="56">
        <v>5.5</v>
      </c>
      <c r="AE6" s="56">
        <v>67</v>
      </c>
      <c r="AF6" s="56">
        <v>2.75</v>
      </c>
      <c r="AG6" s="56">
        <v>-0.5</v>
      </c>
      <c r="AH6" s="56">
        <v>66</v>
      </c>
    </row>
    <row r="7" spans="1:34" ht="15" customHeight="1">
      <c r="A7" s="55" t="s">
        <v>1004</v>
      </c>
      <c r="B7" s="55">
        <v>2006</v>
      </c>
      <c r="C7" s="55" t="s">
        <v>983</v>
      </c>
      <c r="D7" s="55">
        <v>611</v>
      </c>
      <c r="E7" s="55">
        <v>69</v>
      </c>
      <c r="F7" s="55">
        <v>602</v>
      </c>
      <c r="G7" s="55">
        <v>613</v>
      </c>
      <c r="H7" s="55">
        <v>62</v>
      </c>
      <c r="I7" s="55">
        <v>0.01</v>
      </c>
      <c r="J7" s="112">
        <v>73</v>
      </c>
      <c r="K7" s="56">
        <v>1993</v>
      </c>
      <c r="L7" s="55">
        <v>53</v>
      </c>
      <c r="M7" s="55">
        <v>-7.0000000000000007E-2</v>
      </c>
      <c r="N7" s="56" t="s">
        <v>5</v>
      </c>
      <c r="O7" s="56" t="s">
        <v>6</v>
      </c>
      <c r="P7" s="56" t="s">
        <v>6</v>
      </c>
      <c r="Q7" s="56">
        <v>0.7</v>
      </c>
      <c r="R7" s="56">
        <v>88</v>
      </c>
      <c r="S7" s="56">
        <v>9</v>
      </c>
      <c r="T7" s="56">
        <v>85</v>
      </c>
      <c r="U7" s="56" t="s">
        <v>6</v>
      </c>
      <c r="V7" s="56" t="s">
        <v>6</v>
      </c>
      <c r="W7" s="56">
        <v>3.52</v>
      </c>
      <c r="X7" s="110">
        <v>70</v>
      </c>
      <c r="Y7" s="56">
        <v>2.33</v>
      </c>
      <c r="Z7" s="56">
        <v>2.99</v>
      </c>
      <c r="AA7" s="56">
        <v>2115</v>
      </c>
      <c r="AB7" s="56" t="s">
        <v>12</v>
      </c>
      <c r="AC7" s="56" t="s">
        <v>538</v>
      </c>
      <c r="AD7" s="56">
        <v>4</v>
      </c>
      <c r="AE7" s="56">
        <v>63</v>
      </c>
      <c r="AF7" s="56">
        <v>2.83</v>
      </c>
      <c r="AG7" s="56">
        <v>0.7</v>
      </c>
      <c r="AH7" s="56">
        <v>61</v>
      </c>
    </row>
    <row r="8" spans="1:34" ht="15" customHeight="1">
      <c r="A8" s="55" t="s">
        <v>1005</v>
      </c>
      <c r="B8" s="55">
        <v>2006</v>
      </c>
      <c r="C8" s="55" t="s">
        <v>984</v>
      </c>
      <c r="D8" s="55">
        <v>541</v>
      </c>
      <c r="E8" s="55">
        <v>74</v>
      </c>
      <c r="F8" s="55">
        <v>510</v>
      </c>
      <c r="G8" s="55">
        <v>558</v>
      </c>
      <c r="H8" s="55">
        <v>47</v>
      </c>
      <c r="I8" s="55">
        <v>0.03</v>
      </c>
      <c r="J8" s="112">
        <v>77</v>
      </c>
      <c r="K8" s="55">
        <v>1287</v>
      </c>
      <c r="L8" s="55">
        <v>75</v>
      </c>
      <c r="M8" s="55">
        <v>0.11</v>
      </c>
      <c r="N8" s="56" t="s">
        <v>5</v>
      </c>
      <c r="O8" s="56" t="s">
        <v>6</v>
      </c>
      <c r="P8" s="56" t="s">
        <v>6</v>
      </c>
      <c r="Q8" s="56">
        <v>-1.1000000000000001</v>
      </c>
      <c r="R8" s="56">
        <v>86</v>
      </c>
      <c r="S8" s="56">
        <v>9</v>
      </c>
      <c r="T8" s="56">
        <v>86</v>
      </c>
      <c r="U8" s="56" t="s">
        <v>6</v>
      </c>
      <c r="V8" s="56" t="s">
        <v>6</v>
      </c>
      <c r="W8" s="56">
        <v>3.1</v>
      </c>
      <c r="X8" s="110">
        <v>71</v>
      </c>
      <c r="Y8" s="56">
        <v>3.06</v>
      </c>
      <c r="Z8" s="56">
        <v>3.25</v>
      </c>
      <c r="AA8" s="56">
        <v>1981</v>
      </c>
      <c r="AB8" s="56" t="s">
        <v>657</v>
      </c>
      <c r="AC8" s="56" t="s">
        <v>1006</v>
      </c>
      <c r="AD8" s="56">
        <v>3.5</v>
      </c>
      <c r="AE8" s="56">
        <v>66</v>
      </c>
      <c r="AF8" s="56">
        <v>2.7</v>
      </c>
      <c r="AG8" s="56">
        <v>-1.4</v>
      </c>
      <c r="AH8" s="56">
        <v>64</v>
      </c>
    </row>
    <row r="9" spans="1:34" ht="15" customHeight="1">
      <c r="A9" s="55" t="s">
        <v>1008</v>
      </c>
      <c r="B9" s="55">
        <v>2006</v>
      </c>
      <c r="C9" s="55" t="s">
        <v>985</v>
      </c>
      <c r="D9" s="55">
        <v>757</v>
      </c>
      <c r="E9" s="55">
        <v>73</v>
      </c>
      <c r="F9" s="55">
        <v>707</v>
      </c>
      <c r="G9" s="55">
        <v>784</v>
      </c>
      <c r="H9" s="55">
        <v>74</v>
      </c>
      <c r="I9" s="55">
        <v>0.05</v>
      </c>
      <c r="J9" s="112">
        <v>76</v>
      </c>
      <c r="K9" s="55">
        <v>2019</v>
      </c>
      <c r="L9" s="55">
        <v>99</v>
      </c>
      <c r="M9" s="55">
        <v>0.09</v>
      </c>
      <c r="N9" s="56" t="s">
        <v>5</v>
      </c>
      <c r="O9" s="56" t="s">
        <v>6</v>
      </c>
      <c r="P9" s="56" t="s">
        <v>6</v>
      </c>
      <c r="Q9" s="56">
        <v>-1.4</v>
      </c>
      <c r="R9" s="56">
        <v>86</v>
      </c>
      <c r="S9" s="56">
        <v>5</v>
      </c>
      <c r="T9" s="56">
        <v>83</v>
      </c>
      <c r="U9" s="56" t="s">
        <v>6</v>
      </c>
      <c r="V9" s="56" t="s">
        <v>6</v>
      </c>
      <c r="W9" s="56">
        <v>2.93</v>
      </c>
      <c r="X9" s="110">
        <v>70</v>
      </c>
      <c r="Y9" s="56">
        <v>2.0299999999999998</v>
      </c>
      <c r="Z9" s="56">
        <v>2.89</v>
      </c>
      <c r="AA9" s="56">
        <v>2216</v>
      </c>
      <c r="AB9" s="56" t="s">
        <v>12</v>
      </c>
      <c r="AC9" s="56" t="s">
        <v>996</v>
      </c>
      <c r="AD9" s="56">
        <v>4.5999999999999996</v>
      </c>
      <c r="AE9" s="56">
        <v>66</v>
      </c>
      <c r="AF9" s="56">
        <v>2.85</v>
      </c>
      <c r="AG9" s="56">
        <v>-1</v>
      </c>
      <c r="AH9" s="56">
        <v>64</v>
      </c>
    </row>
    <row r="10" spans="1:34" ht="15" customHeight="1">
      <c r="A10" s="55" t="s">
        <v>1009</v>
      </c>
      <c r="B10" s="55">
        <v>2006</v>
      </c>
      <c r="C10" s="55" t="s">
        <v>986</v>
      </c>
      <c r="D10" s="55">
        <v>730</v>
      </c>
      <c r="E10" s="55">
        <v>72</v>
      </c>
      <c r="F10" s="55">
        <v>741</v>
      </c>
      <c r="G10" s="55">
        <v>720</v>
      </c>
      <c r="H10" s="55">
        <v>46</v>
      </c>
      <c r="I10" s="55">
        <v>-0.01</v>
      </c>
      <c r="J10" s="112">
        <v>76</v>
      </c>
      <c r="K10" s="55">
        <v>1654</v>
      </c>
      <c r="L10" s="55">
        <v>97</v>
      </c>
      <c r="M10" s="55">
        <v>0.14000000000000001</v>
      </c>
      <c r="N10" s="56" t="s">
        <v>5</v>
      </c>
      <c r="O10" s="56" t="s">
        <v>6</v>
      </c>
      <c r="P10" s="56" t="s">
        <v>6</v>
      </c>
      <c r="Q10" s="56">
        <v>-2.8</v>
      </c>
      <c r="R10" s="56">
        <v>85</v>
      </c>
      <c r="S10" s="56">
        <v>7</v>
      </c>
      <c r="T10" s="56">
        <v>65</v>
      </c>
      <c r="U10" s="56" t="s">
        <v>6</v>
      </c>
      <c r="V10" s="56" t="s">
        <v>6</v>
      </c>
      <c r="W10" s="56">
        <v>3.82</v>
      </c>
      <c r="X10" s="110">
        <v>71</v>
      </c>
      <c r="Y10" s="56">
        <v>3.31</v>
      </c>
      <c r="Z10" s="56">
        <v>2.37</v>
      </c>
      <c r="AA10" s="56">
        <v>2218</v>
      </c>
      <c r="AB10" s="56" t="s">
        <v>12</v>
      </c>
      <c r="AC10" s="56" t="s">
        <v>996</v>
      </c>
      <c r="AD10" s="56">
        <v>5.6</v>
      </c>
      <c r="AE10" s="56">
        <v>64</v>
      </c>
      <c r="AF10" s="56">
        <v>2.65</v>
      </c>
      <c r="AG10" s="56">
        <v>-0.7</v>
      </c>
      <c r="AH10" s="56">
        <v>63</v>
      </c>
    </row>
    <row r="11" spans="1:34" ht="15" customHeight="1">
      <c r="A11" s="3"/>
      <c r="B11" s="4"/>
      <c r="C11" s="5"/>
      <c r="D11" s="3"/>
      <c r="E11" s="3"/>
    </row>
    <row r="12" spans="1:34" s="93" customFormat="1" ht="15" customHeight="1">
      <c r="A12" s="90"/>
      <c r="B12" s="90" t="s">
        <v>1173</v>
      </c>
      <c r="C12" s="90">
        <v>9</v>
      </c>
      <c r="D12" s="91">
        <f>AVERAGE(D2:D10)</f>
        <v>596.66666666666663</v>
      </c>
      <c r="E12" s="92">
        <f t="shared" ref="E12:AH12" si="0">AVERAGE(E2:E10)</f>
        <v>72.888888888888886</v>
      </c>
      <c r="F12" s="91">
        <f t="shared" si="0"/>
        <v>568.88888888888891</v>
      </c>
      <c r="G12" s="91">
        <f t="shared" si="0"/>
        <v>611</v>
      </c>
      <c r="H12" s="92">
        <f t="shared" si="0"/>
        <v>48.222222222222221</v>
      </c>
      <c r="I12" s="92">
        <f t="shared" si="0"/>
        <v>3.0000000000000002E-2</v>
      </c>
      <c r="J12" s="125">
        <f t="shared" si="0"/>
        <v>78.444444444444443</v>
      </c>
      <c r="K12" s="92">
        <f t="shared" si="0"/>
        <v>1360.3333333333333</v>
      </c>
      <c r="L12" s="92">
        <f t="shared" si="0"/>
        <v>70.111111111111114</v>
      </c>
      <c r="M12" s="92">
        <f t="shared" si="0"/>
        <v>7.8888888888888883E-2</v>
      </c>
      <c r="N12" s="92" t="s">
        <v>1135</v>
      </c>
      <c r="O12" s="92" t="s">
        <v>1135</v>
      </c>
      <c r="P12" s="92" t="s">
        <v>1135</v>
      </c>
      <c r="Q12" s="92">
        <f t="shared" si="0"/>
        <v>-1.0000000000000002</v>
      </c>
      <c r="R12" s="92">
        <f t="shared" si="0"/>
        <v>87</v>
      </c>
      <c r="S12" s="92">
        <f t="shared" si="0"/>
        <v>7.8888888888888893</v>
      </c>
      <c r="T12" s="92">
        <f t="shared" si="0"/>
        <v>76.777777777777771</v>
      </c>
      <c r="U12" s="92" t="s">
        <v>1135</v>
      </c>
      <c r="V12" s="92" t="s">
        <v>1135</v>
      </c>
      <c r="W12" s="92">
        <f t="shared" si="0"/>
        <v>3.5644444444444443</v>
      </c>
      <c r="X12" s="125">
        <f t="shared" si="0"/>
        <v>70.777777777777771</v>
      </c>
      <c r="Y12" s="92">
        <f t="shared" si="0"/>
        <v>2.9144444444444439</v>
      </c>
      <c r="Z12" s="92">
        <f t="shared" si="0"/>
        <v>2.9377777777777778</v>
      </c>
      <c r="AA12" s="91">
        <f t="shared" si="0"/>
        <v>2080.7777777777778</v>
      </c>
      <c r="AB12" s="92" t="s">
        <v>1135</v>
      </c>
      <c r="AC12" s="92" t="s">
        <v>1135</v>
      </c>
      <c r="AD12" s="92">
        <f t="shared" si="0"/>
        <v>4.0777777777777784</v>
      </c>
      <c r="AE12" s="92">
        <f t="shared" si="0"/>
        <v>65.222222222222229</v>
      </c>
      <c r="AF12" s="92">
        <f t="shared" si="0"/>
        <v>2.778888888888889</v>
      </c>
      <c r="AG12" s="92">
        <f t="shared" si="0"/>
        <v>-0.41111111111111115</v>
      </c>
      <c r="AH12" s="92">
        <f t="shared" si="0"/>
        <v>63.777777777777779</v>
      </c>
    </row>
    <row r="13" spans="1:34" ht="15" customHeight="1">
      <c r="A13" s="3"/>
      <c r="B13" s="4"/>
      <c r="C13" s="5"/>
      <c r="D13" s="3"/>
      <c r="E13" s="3"/>
    </row>
    <row r="14" spans="1:34" ht="15" customHeight="1">
      <c r="A14" s="3"/>
      <c r="B14" s="4"/>
      <c r="C14" s="5"/>
      <c r="D14" s="3"/>
      <c r="E14" s="3"/>
      <c r="AB14" t="s">
        <v>1211</v>
      </c>
      <c r="AC14" s="159">
        <v>0.33</v>
      </c>
    </row>
    <row r="15" spans="1:34" ht="15" customHeight="1">
      <c r="A15" s="3"/>
      <c r="B15" s="4"/>
      <c r="C15" s="5"/>
      <c r="D15" s="3"/>
      <c r="E15" s="3"/>
      <c r="AB15" t="s">
        <v>1215</v>
      </c>
      <c r="AC15" s="159">
        <v>0.55000000000000004</v>
      </c>
    </row>
    <row r="16" spans="1:34" ht="15" customHeight="1">
      <c r="A16" s="3"/>
      <c r="B16" s="4"/>
      <c r="C16" s="5"/>
      <c r="D16" s="3"/>
      <c r="E16" s="3"/>
      <c r="AB16" t="s">
        <v>657</v>
      </c>
      <c r="AC16" s="159">
        <v>0.33</v>
      </c>
    </row>
    <row r="17" spans="1:29" ht="15" customHeight="1">
      <c r="A17" s="3"/>
      <c r="B17" s="4"/>
      <c r="C17" s="5"/>
      <c r="D17" s="3"/>
      <c r="E17" s="3"/>
      <c r="AB17" t="s">
        <v>996</v>
      </c>
      <c r="AC17" s="159">
        <v>0.33</v>
      </c>
    </row>
    <row r="18" spans="1:29" ht="15" customHeight="1">
      <c r="A18" s="3"/>
      <c r="B18" s="4"/>
      <c r="C18" s="5"/>
      <c r="D18" s="3"/>
      <c r="E18" s="3"/>
    </row>
    <row r="19" spans="1:29" ht="15" customHeight="1">
      <c r="A19" s="3"/>
      <c r="B19" s="4"/>
      <c r="C19" s="5"/>
      <c r="D19" s="3"/>
      <c r="E19" s="3"/>
    </row>
    <row r="20" spans="1:29" ht="15" customHeight="1">
      <c r="A20" s="3"/>
      <c r="B20" s="4"/>
      <c r="C20" s="5"/>
      <c r="D20" s="3"/>
      <c r="E20" s="3"/>
    </row>
    <row r="21" spans="1:29" ht="15" customHeight="1">
      <c r="A21" s="3"/>
      <c r="B21" s="4"/>
      <c r="C21" s="5"/>
      <c r="D21" s="3"/>
      <c r="E21" s="3"/>
    </row>
    <row r="22" spans="1:29" ht="15" customHeight="1">
      <c r="A22" s="3"/>
      <c r="B22" s="4"/>
      <c r="C22" s="5"/>
      <c r="D22" s="3"/>
      <c r="E22" s="3"/>
    </row>
    <row r="23" spans="1:29" ht="15" customHeight="1">
      <c r="A23" s="3"/>
      <c r="B23" s="4"/>
      <c r="C23" s="5"/>
      <c r="D23" s="3"/>
      <c r="E23" s="3"/>
    </row>
    <row r="24" spans="1:29" ht="15" customHeight="1">
      <c r="A24" s="3"/>
      <c r="B24" s="4"/>
      <c r="C24" s="5"/>
      <c r="D24" s="3"/>
      <c r="E24" s="3"/>
    </row>
    <row r="25" spans="1:29" ht="15" customHeight="1">
      <c r="A25" s="3"/>
      <c r="B25" s="4"/>
      <c r="C25" s="5"/>
      <c r="D25" s="3"/>
      <c r="E25" s="3"/>
    </row>
    <row r="26" spans="1:29" ht="15" customHeight="1">
      <c r="A26" s="3"/>
      <c r="B26" s="4"/>
      <c r="C26" s="5"/>
      <c r="D26" s="3"/>
      <c r="E26" s="3"/>
    </row>
    <row r="27" spans="1:29" ht="15" customHeight="1">
      <c r="A27" s="3"/>
      <c r="B27" s="4"/>
      <c r="C27" s="5"/>
      <c r="D27" s="3"/>
      <c r="E27" s="3"/>
    </row>
    <row r="28" spans="1:29" ht="15" customHeight="1">
      <c r="A28" s="3"/>
      <c r="B28" s="4"/>
      <c r="C28" s="5"/>
      <c r="D28" s="3"/>
      <c r="E28" s="3"/>
    </row>
    <row r="29" spans="1:29" ht="15" customHeight="1">
      <c r="A29" s="3"/>
      <c r="B29" s="4"/>
      <c r="C29" s="5"/>
      <c r="D29" s="3"/>
      <c r="E29" s="3"/>
    </row>
    <row r="30" spans="1:29" ht="15" customHeight="1">
      <c r="A30" s="3"/>
      <c r="B30" s="4"/>
      <c r="C30" s="5"/>
      <c r="D30" s="3"/>
      <c r="E30" s="3"/>
    </row>
    <row r="31" spans="1:29" ht="15" customHeight="1">
      <c r="A31" s="3"/>
      <c r="B31" s="4"/>
      <c r="C31" s="5"/>
      <c r="D31" s="3"/>
      <c r="E31" s="3"/>
    </row>
    <row r="32" spans="1:29" ht="15" customHeight="1">
      <c r="A32" s="3"/>
      <c r="B32" s="4"/>
      <c r="C32" s="5"/>
      <c r="D32" s="3"/>
      <c r="E32" s="3"/>
    </row>
    <row r="33" spans="1:5" ht="15" customHeight="1">
      <c r="A33" s="3"/>
      <c r="B33" s="4"/>
      <c r="C33" s="5"/>
      <c r="D33" s="3"/>
      <c r="E33" s="3"/>
    </row>
    <row r="34" spans="1:5" ht="15" customHeight="1">
      <c r="A34" s="3"/>
      <c r="B34" s="4"/>
      <c r="C34" s="5"/>
      <c r="D34" s="3"/>
      <c r="E34" s="3"/>
    </row>
    <row r="35" spans="1:5" ht="15" customHeight="1">
      <c r="A35" s="3"/>
      <c r="B35" s="4"/>
      <c r="C35" s="5"/>
      <c r="D35" s="3"/>
      <c r="E35" s="3"/>
    </row>
    <row r="36" spans="1:5" ht="15" customHeight="1">
      <c r="A36" s="3"/>
      <c r="B36" s="4"/>
      <c r="C36" s="5"/>
      <c r="D36" s="3"/>
      <c r="E36" s="3"/>
    </row>
    <row r="37" spans="1:5" ht="15" customHeight="1">
      <c r="A37" s="3"/>
      <c r="B37" s="4"/>
      <c r="C37" s="5"/>
      <c r="D37" s="3"/>
      <c r="E37" s="3"/>
    </row>
    <row r="38" spans="1:5" ht="15" customHeight="1">
      <c r="A38" s="3"/>
      <c r="B38" s="4"/>
      <c r="C38" s="5"/>
      <c r="D38" s="3"/>
      <c r="E38" s="3"/>
    </row>
    <row r="39" spans="1:5" ht="15" customHeight="1">
      <c r="A39" s="3"/>
      <c r="B39" s="4"/>
      <c r="C39" s="5"/>
      <c r="D39" s="3"/>
      <c r="E39" s="3"/>
    </row>
    <row r="40" spans="1:5" ht="15" customHeight="1">
      <c r="A40" s="3"/>
      <c r="B40" s="4"/>
      <c r="C40" s="5"/>
      <c r="D40" s="3"/>
      <c r="E40" s="3"/>
    </row>
    <row r="41" spans="1:5" ht="15" customHeight="1">
      <c r="A41" s="3"/>
      <c r="B41" s="4"/>
      <c r="C41" s="5"/>
      <c r="D41" s="3"/>
      <c r="E41" s="3"/>
    </row>
    <row r="42" spans="1:5" ht="15" customHeight="1">
      <c r="A42" s="3"/>
      <c r="B42" s="4"/>
      <c r="C42" s="5"/>
      <c r="D42" s="3"/>
      <c r="E42" s="3"/>
    </row>
    <row r="43" spans="1:5" ht="15" customHeight="1">
      <c r="A43" s="3"/>
      <c r="B43" s="4"/>
      <c r="C43" s="5"/>
      <c r="D43" s="3"/>
      <c r="E43" s="3"/>
    </row>
    <row r="44" spans="1:5" ht="15" customHeight="1">
      <c r="A44" s="3"/>
      <c r="B44" s="4"/>
      <c r="C44" s="5"/>
      <c r="D44" s="3"/>
      <c r="E44" s="3"/>
    </row>
    <row r="45" spans="1:5" ht="15" customHeight="1">
      <c r="A45" s="3"/>
      <c r="B45" s="4"/>
      <c r="C45" s="5"/>
      <c r="D45" s="3"/>
      <c r="E45" s="3"/>
    </row>
    <row r="46" spans="1:5" ht="15" customHeight="1">
      <c r="A46" s="3"/>
      <c r="B46" s="4"/>
      <c r="C46" s="5"/>
      <c r="D46" s="3"/>
      <c r="E46" s="3"/>
    </row>
    <row r="47" spans="1:5" ht="15" customHeight="1">
      <c r="A47" s="3"/>
      <c r="B47" s="4"/>
      <c r="C47" s="5"/>
      <c r="D47" s="3"/>
      <c r="E47" s="3"/>
    </row>
    <row r="48" spans="1:5" ht="15" customHeight="1">
      <c r="A48" s="3"/>
      <c r="B48" s="4"/>
      <c r="C48" s="5"/>
      <c r="D48" s="3"/>
      <c r="E48" s="3"/>
    </row>
    <row r="49" spans="1:5" ht="15" customHeight="1">
      <c r="A49" s="3"/>
      <c r="B49" s="4"/>
      <c r="C49" s="5"/>
      <c r="D49" s="3"/>
      <c r="E49" s="3"/>
    </row>
    <row r="50" spans="1:5" ht="15" customHeight="1">
      <c r="A50" s="3"/>
      <c r="B50" s="4"/>
      <c r="C50" s="5"/>
      <c r="D50" s="3"/>
      <c r="E50" s="3"/>
    </row>
    <row r="51" spans="1:5" ht="15" customHeight="1">
      <c r="A51" s="3"/>
      <c r="B51" s="4"/>
      <c r="C51" s="5"/>
      <c r="D51" s="3"/>
      <c r="E51" s="3"/>
    </row>
    <row r="52" spans="1:5" ht="15" customHeight="1">
      <c r="A52" s="3"/>
      <c r="B52" s="4"/>
      <c r="C52" s="5"/>
      <c r="D52" s="3"/>
      <c r="E52" s="3"/>
    </row>
    <row r="53" spans="1:5" ht="15" customHeight="1">
      <c r="A53" s="3"/>
      <c r="B53" s="4"/>
      <c r="C53" s="5"/>
      <c r="D53" s="3"/>
      <c r="E53" s="3"/>
    </row>
    <row r="54" spans="1:5" ht="15" customHeight="1">
      <c r="A54" s="3"/>
      <c r="B54" s="4"/>
      <c r="C54" s="5"/>
      <c r="D54" s="3"/>
      <c r="E54" s="3"/>
    </row>
    <row r="55" spans="1:5" ht="15" customHeight="1">
      <c r="A55" s="3"/>
      <c r="B55" s="4"/>
      <c r="C55" s="5"/>
      <c r="D55" s="3"/>
      <c r="E55" s="3"/>
    </row>
    <row r="56" spans="1:5" ht="15" customHeight="1">
      <c r="A56" s="3"/>
      <c r="B56" s="4"/>
      <c r="C56" s="5"/>
      <c r="D56" s="3"/>
      <c r="E56" s="3"/>
    </row>
    <row r="57" spans="1:5" ht="15" customHeight="1">
      <c r="A57" s="3"/>
      <c r="B57" s="4"/>
      <c r="C57" s="5"/>
      <c r="D57" s="3"/>
      <c r="E57" s="3"/>
    </row>
    <row r="58" spans="1:5" ht="15" customHeight="1">
      <c r="A58" s="3"/>
      <c r="B58" s="4"/>
      <c r="C58" s="5"/>
      <c r="D58" s="3"/>
      <c r="E58" s="3"/>
    </row>
    <row r="59" spans="1:5" ht="15" customHeight="1">
      <c r="A59" s="3"/>
      <c r="B59" s="4"/>
      <c r="C59" s="5"/>
      <c r="D59" s="3"/>
      <c r="E59" s="3"/>
    </row>
    <row r="60" spans="1:5" ht="15" customHeight="1">
      <c r="A60" s="3"/>
      <c r="B60" s="4"/>
      <c r="C60" s="5"/>
      <c r="D60" s="3"/>
      <c r="E60" s="3"/>
    </row>
    <row r="61" spans="1:5" ht="15" customHeight="1">
      <c r="A61" s="3"/>
      <c r="B61" s="4"/>
      <c r="C61" s="5"/>
      <c r="D61" s="3"/>
      <c r="E61" s="3"/>
    </row>
    <row r="62" spans="1:5" ht="15" customHeight="1">
      <c r="A62" s="3"/>
      <c r="B62" s="4"/>
      <c r="C62" s="5"/>
      <c r="D62" s="3"/>
      <c r="E62" s="3"/>
    </row>
    <row r="63" spans="1:5" ht="15" customHeight="1">
      <c r="A63" s="3"/>
      <c r="B63" s="4"/>
      <c r="C63" s="5"/>
      <c r="D63" s="3"/>
      <c r="E63" s="3"/>
    </row>
    <row r="64" spans="1:5" ht="15" customHeight="1">
      <c r="A64" s="3"/>
      <c r="B64" s="4"/>
      <c r="C64" s="5"/>
      <c r="D64" s="3"/>
      <c r="E64" s="3"/>
    </row>
    <row r="65" spans="1:5" ht="15" customHeight="1">
      <c r="A65" s="3"/>
      <c r="B65" s="4"/>
      <c r="C65" s="5"/>
      <c r="D65" s="3"/>
      <c r="E65" s="3"/>
    </row>
    <row r="66" spans="1:5" ht="15" customHeight="1">
      <c r="A66" s="3"/>
      <c r="B66" s="4"/>
      <c r="C66" s="5"/>
      <c r="D66" s="3"/>
      <c r="E66" s="3"/>
    </row>
    <row r="67" spans="1:5" ht="15" customHeight="1">
      <c r="A67" s="3"/>
      <c r="B67" s="4"/>
      <c r="C67" s="5"/>
      <c r="D67" s="3"/>
      <c r="E67" s="3"/>
    </row>
    <row r="68" spans="1:5" ht="15" customHeight="1">
      <c r="A68" s="3"/>
      <c r="B68" s="4"/>
      <c r="C68" s="5"/>
      <c r="D68" s="3"/>
      <c r="E68" s="3"/>
    </row>
    <row r="69" spans="1:5" ht="15" customHeight="1">
      <c r="A69" s="3"/>
      <c r="B69" s="4"/>
      <c r="C69" s="5"/>
      <c r="D69" s="3"/>
      <c r="E69" s="3"/>
    </row>
    <row r="70" spans="1:5" ht="15" customHeight="1">
      <c r="A70" s="3"/>
      <c r="B70" s="4"/>
      <c r="C70" s="5"/>
      <c r="D70" s="3"/>
      <c r="E70" s="3"/>
    </row>
    <row r="71" spans="1:5" ht="15" customHeight="1">
      <c r="A71" s="3"/>
      <c r="B71" s="4"/>
      <c r="C71" s="5"/>
      <c r="D71" s="3"/>
      <c r="E71" s="3"/>
    </row>
    <row r="72" spans="1:5" ht="15" customHeight="1">
      <c r="A72" s="3"/>
      <c r="B72" s="4"/>
      <c r="C72" s="5"/>
      <c r="D72" s="3"/>
      <c r="E72" s="3"/>
    </row>
    <row r="73" spans="1:5" ht="15" customHeight="1">
      <c r="A73" s="3"/>
      <c r="B73" s="4"/>
      <c r="C73" s="5"/>
      <c r="D73" s="3"/>
      <c r="E73" s="3"/>
    </row>
    <row r="74" spans="1:5" ht="15" customHeight="1">
      <c r="A74" s="3"/>
      <c r="B74" s="4"/>
      <c r="C74" s="5"/>
      <c r="D74" s="3"/>
      <c r="E74" s="3"/>
    </row>
    <row r="75" spans="1:5" ht="15" customHeight="1">
      <c r="A75" s="3"/>
      <c r="B75" s="4"/>
      <c r="C75" s="5"/>
      <c r="D75" s="3"/>
      <c r="E75" s="3"/>
    </row>
    <row r="76" spans="1:5" ht="15" customHeight="1">
      <c r="A76" s="3"/>
      <c r="B76" s="4"/>
      <c r="C76" s="5"/>
      <c r="D76" s="3"/>
      <c r="E76" s="3"/>
    </row>
    <row r="77" spans="1:5" ht="15" customHeight="1">
      <c r="A77" s="3"/>
      <c r="B77" s="4"/>
      <c r="C77" s="5"/>
      <c r="D77" s="3"/>
      <c r="E77" s="3"/>
    </row>
    <row r="78" spans="1:5" ht="15" customHeight="1">
      <c r="A78" s="3"/>
      <c r="B78" s="4"/>
      <c r="C78" s="5"/>
      <c r="D78" s="3"/>
      <c r="E78" s="3"/>
    </row>
    <row r="79" spans="1:5" ht="15" customHeight="1">
      <c r="A79" s="3"/>
      <c r="B79" s="4"/>
      <c r="C79" s="5"/>
      <c r="D79" s="3"/>
      <c r="E79" s="3"/>
    </row>
    <row r="80" spans="1:5" ht="15" customHeight="1">
      <c r="A80" s="3"/>
      <c r="B80" s="4"/>
      <c r="C80" s="5"/>
      <c r="D80" s="3"/>
      <c r="E80" s="3"/>
    </row>
    <row r="81" spans="1:5" ht="15" customHeight="1">
      <c r="A81" s="3"/>
      <c r="B81" s="4"/>
      <c r="C81" s="5"/>
      <c r="D81" s="3"/>
      <c r="E81" s="3"/>
    </row>
    <row r="82" spans="1:5" ht="15" customHeight="1">
      <c r="A82" s="3"/>
      <c r="B82" s="4"/>
      <c r="C82" s="5"/>
      <c r="D82" s="3"/>
      <c r="E82" s="3"/>
    </row>
    <row r="83" spans="1:5" ht="15" customHeight="1">
      <c r="A83" s="3"/>
      <c r="B83" s="4"/>
      <c r="C83" s="5"/>
      <c r="D83" s="3"/>
      <c r="E83" s="3"/>
    </row>
    <row r="84" spans="1:5" ht="15" customHeight="1">
      <c r="A84" s="3"/>
      <c r="B84" s="4"/>
      <c r="C84" s="5"/>
      <c r="D84" s="3"/>
      <c r="E84" s="3"/>
    </row>
    <row r="85" spans="1:5" ht="15" customHeight="1">
      <c r="A85" s="3"/>
      <c r="B85" s="4"/>
      <c r="C85" s="5"/>
      <c r="D85" s="3"/>
      <c r="E85" s="3"/>
    </row>
    <row r="86" spans="1:5" ht="15" customHeight="1">
      <c r="A86" s="3"/>
      <c r="B86" s="4"/>
      <c r="C86" s="5"/>
      <c r="D86" s="3"/>
      <c r="E86" s="3"/>
    </row>
    <row r="87" spans="1:5" ht="15" customHeight="1">
      <c r="A87" s="3"/>
      <c r="B87" s="4"/>
      <c r="C87" s="5"/>
      <c r="D87" s="3"/>
      <c r="E87" s="3"/>
    </row>
    <row r="88" spans="1:5" ht="15" customHeight="1">
      <c r="A88" s="3"/>
      <c r="B88" s="4"/>
      <c r="C88" s="5"/>
      <c r="D88" s="3"/>
      <c r="E88" s="3"/>
    </row>
    <row r="89" spans="1:5" ht="15" customHeight="1">
      <c r="A89" s="3"/>
      <c r="B89" s="4"/>
      <c r="C89" s="5"/>
      <c r="D89" s="3"/>
      <c r="E89" s="3"/>
    </row>
    <row r="90" spans="1:5" ht="15" customHeight="1">
      <c r="A90" s="3"/>
      <c r="B90" s="4"/>
      <c r="C90" s="5"/>
      <c r="D90" s="3"/>
      <c r="E90" s="3"/>
    </row>
    <row r="91" spans="1:5" ht="15" customHeight="1">
      <c r="A91" s="3"/>
      <c r="B91" s="4"/>
      <c r="C91" s="5"/>
      <c r="D91" s="3"/>
      <c r="E91" s="3"/>
    </row>
    <row r="92" spans="1:5" ht="15" customHeight="1">
      <c r="A92" s="3"/>
      <c r="B92" s="4"/>
      <c r="C92" s="5"/>
      <c r="D92" s="3"/>
      <c r="E92" s="3"/>
    </row>
    <row r="93" spans="1:5" ht="15" customHeight="1">
      <c r="A93" s="3"/>
      <c r="B93" s="4"/>
      <c r="C93" s="5"/>
      <c r="D93" s="3"/>
      <c r="E93" s="3"/>
    </row>
    <row r="94" spans="1:5" ht="15" customHeight="1">
      <c r="A94" s="3"/>
      <c r="B94" s="4"/>
      <c r="C94" s="5"/>
      <c r="D94" s="3"/>
      <c r="E94" s="3"/>
    </row>
    <row r="95" spans="1:5" ht="15" customHeight="1">
      <c r="A95" s="3"/>
      <c r="B95" s="4"/>
      <c r="C95" s="5"/>
      <c r="D95" s="3"/>
      <c r="E95" s="3"/>
    </row>
    <row r="96" spans="1:5" ht="15" customHeight="1">
      <c r="A96" s="3"/>
      <c r="B96" s="4"/>
      <c r="C96" s="5"/>
      <c r="D96" s="3"/>
      <c r="E96" s="3"/>
    </row>
    <row r="97" spans="1:5" ht="15" customHeight="1">
      <c r="A97" s="3"/>
      <c r="B97" s="4"/>
      <c r="C97" s="5"/>
      <c r="D97" s="3"/>
      <c r="E97" s="3"/>
    </row>
    <row r="98" spans="1:5" ht="15" customHeight="1">
      <c r="A98" s="3"/>
      <c r="B98" s="4"/>
      <c r="C98" s="5"/>
      <c r="D98" s="3"/>
      <c r="E98" s="3"/>
    </row>
    <row r="99" spans="1:5" ht="15" customHeight="1">
      <c r="A99" s="3"/>
      <c r="B99" s="4"/>
      <c r="C99" s="5"/>
      <c r="D99" s="3"/>
      <c r="E99" s="3"/>
    </row>
    <row r="100" spans="1:5" ht="15" customHeight="1">
      <c r="A100" s="3"/>
      <c r="B100" s="4"/>
      <c r="C100" s="5"/>
      <c r="D100" s="3"/>
      <c r="E100" s="3"/>
    </row>
    <row r="101" spans="1:5" ht="15" customHeight="1">
      <c r="A101" s="3"/>
      <c r="B101" s="4"/>
      <c r="C101" s="5"/>
      <c r="D101" s="3"/>
      <c r="E101" s="3"/>
    </row>
    <row r="102" spans="1:5" ht="15" customHeight="1">
      <c r="A102" s="3"/>
      <c r="B102" s="4"/>
      <c r="C102" s="5"/>
      <c r="D102" s="3"/>
      <c r="E102" s="3"/>
    </row>
    <row r="103" spans="1:5" ht="15" customHeight="1">
      <c r="A103" s="3"/>
      <c r="B103" s="4"/>
      <c r="C103" s="5"/>
      <c r="D103" s="3"/>
      <c r="E103" s="3"/>
    </row>
    <row r="104" spans="1:5" ht="15" customHeight="1">
      <c r="A104" s="3"/>
      <c r="B104" s="4"/>
      <c r="C104" s="5"/>
      <c r="D104" s="3"/>
      <c r="E104" s="3"/>
    </row>
    <row r="105" spans="1:5" ht="15" customHeight="1">
      <c r="A105" s="3"/>
      <c r="B105" s="4"/>
      <c r="C105" s="5"/>
      <c r="D105" s="3"/>
      <c r="E105" s="3"/>
    </row>
    <row r="106" spans="1:5" ht="15" customHeight="1">
      <c r="A106" s="3"/>
      <c r="B106" s="4"/>
      <c r="C106" s="5"/>
      <c r="D106" s="3"/>
      <c r="E106" s="3"/>
    </row>
    <row r="107" spans="1:5" ht="15" customHeight="1">
      <c r="A107" s="3"/>
      <c r="B107" s="4"/>
      <c r="C107" s="5"/>
      <c r="D107" s="3"/>
      <c r="E107" s="3"/>
    </row>
    <row r="108" spans="1:5" ht="15" customHeight="1">
      <c r="A108" s="3"/>
      <c r="B108" s="4"/>
      <c r="C108" s="5"/>
      <c r="D108" s="3"/>
      <c r="E108" s="3"/>
    </row>
    <row r="109" spans="1:5" ht="15" customHeight="1">
      <c r="A109" s="3"/>
      <c r="B109" s="4"/>
      <c r="C109" s="5"/>
      <c r="D109" s="3"/>
      <c r="E109" s="3"/>
    </row>
    <row r="110" spans="1:5" ht="15" customHeight="1">
      <c r="A110" s="3"/>
      <c r="B110" s="4"/>
      <c r="C110" s="5"/>
      <c r="D110" s="3"/>
      <c r="E110" s="3"/>
    </row>
    <row r="111" spans="1:5" ht="15" customHeight="1">
      <c r="A111" s="3"/>
      <c r="B111" s="4"/>
      <c r="C111" s="5"/>
      <c r="D111" s="3"/>
      <c r="E111" s="3"/>
    </row>
    <row r="112" spans="1:5" ht="15" customHeight="1">
      <c r="A112" s="3"/>
      <c r="B112" s="4"/>
      <c r="C112" s="5"/>
      <c r="D112" s="3"/>
      <c r="E112" s="3"/>
    </row>
    <row r="113" spans="1:5" ht="15" customHeight="1">
      <c r="A113" s="3"/>
      <c r="B113" s="4"/>
      <c r="C113" s="5"/>
      <c r="D113" s="3"/>
      <c r="E113" s="3"/>
    </row>
    <row r="114" spans="1:5" ht="15" customHeight="1">
      <c r="A114" s="3"/>
      <c r="B114" s="4"/>
      <c r="C114" s="5"/>
      <c r="D114" s="3"/>
      <c r="E114" s="3"/>
    </row>
    <row r="115" spans="1:5" ht="15" customHeight="1">
      <c r="A115" s="3"/>
      <c r="B115" s="4"/>
      <c r="C115" s="5"/>
      <c r="D115" s="3"/>
      <c r="E115" s="3"/>
    </row>
    <row r="116" spans="1:5" ht="15" customHeight="1">
      <c r="A116" s="3"/>
      <c r="B116" s="4"/>
      <c r="C116" s="5"/>
      <c r="D116" s="3"/>
      <c r="E116" s="3"/>
    </row>
    <row r="117" spans="1:5" ht="15" customHeight="1">
      <c r="A117" s="3"/>
      <c r="B117" s="4"/>
      <c r="C117" s="5"/>
      <c r="D117" s="3"/>
      <c r="E117" s="3"/>
    </row>
    <row r="118" spans="1:5" ht="15" customHeight="1">
      <c r="A118" s="3"/>
      <c r="B118" s="4"/>
      <c r="C118" s="5"/>
      <c r="D118" s="3"/>
      <c r="E118" s="3"/>
    </row>
    <row r="119" spans="1:5" ht="15" customHeight="1">
      <c r="A119" s="3"/>
      <c r="B119" s="4"/>
      <c r="C119" s="5"/>
      <c r="D119" s="3"/>
      <c r="E119" s="3"/>
    </row>
    <row r="120" spans="1:5" ht="15" customHeight="1">
      <c r="A120" s="3"/>
      <c r="B120" s="4"/>
      <c r="C120" s="5"/>
      <c r="D120" s="3"/>
      <c r="E120" s="3"/>
    </row>
    <row r="121" spans="1:5" ht="15" customHeight="1">
      <c r="A121" s="3"/>
      <c r="B121" s="4"/>
      <c r="C121" s="5"/>
      <c r="D121" s="3"/>
      <c r="E121" s="3"/>
    </row>
    <row r="122" spans="1:5" ht="15" customHeight="1">
      <c r="A122" s="3"/>
      <c r="B122" s="4"/>
      <c r="C122" s="5"/>
      <c r="D122" s="3"/>
      <c r="E122" s="3"/>
    </row>
    <row r="123" spans="1:5" ht="15" customHeight="1">
      <c r="A123" s="3"/>
      <c r="B123" s="4"/>
      <c r="C123" s="5"/>
      <c r="D123" s="3"/>
      <c r="E123" s="3"/>
    </row>
    <row r="124" spans="1:5" ht="15" customHeight="1">
      <c r="A124" s="3"/>
      <c r="B124" s="4"/>
      <c r="C124" s="5"/>
      <c r="D124" s="3"/>
      <c r="E124" s="3"/>
    </row>
    <row r="125" spans="1:5" ht="15" customHeight="1">
      <c r="A125" s="3"/>
      <c r="B125" s="4"/>
      <c r="C125" s="5"/>
      <c r="D125" s="3"/>
      <c r="E125" s="3"/>
    </row>
    <row r="126" spans="1:5" ht="15" customHeight="1">
      <c r="A126" s="3"/>
      <c r="B126" s="4"/>
      <c r="C126" s="5"/>
      <c r="D126" s="3"/>
      <c r="E126" s="3"/>
    </row>
    <row r="127" spans="1:5" ht="15" customHeight="1">
      <c r="A127" s="3"/>
      <c r="B127" s="4"/>
      <c r="C127" s="5"/>
      <c r="D127" s="3"/>
      <c r="E127" s="3"/>
    </row>
    <row r="128" spans="1:5" ht="15" customHeight="1">
      <c r="A128" s="3"/>
      <c r="B128" s="4"/>
      <c r="C128" s="5"/>
      <c r="D128" s="3"/>
      <c r="E128" s="3"/>
    </row>
    <row r="129" spans="1:5" ht="15" customHeight="1">
      <c r="A129" s="3"/>
      <c r="B129" s="4"/>
      <c r="C129" s="5"/>
      <c r="D129" s="3"/>
      <c r="E129" s="3"/>
    </row>
    <row r="130" spans="1:5" ht="15" customHeight="1">
      <c r="A130" s="3"/>
      <c r="B130" s="4"/>
      <c r="C130" s="5"/>
      <c r="D130" s="3"/>
      <c r="E130" s="3"/>
    </row>
    <row r="131" spans="1:5" ht="15" customHeight="1">
      <c r="A131" s="3"/>
      <c r="B131" s="4"/>
      <c r="C131" s="5"/>
      <c r="D131" s="3"/>
      <c r="E131" s="3"/>
    </row>
    <row r="132" spans="1:5" ht="15" customHeight="1">
      <c r="A132" s="3"/>
      <c r="B132" s="4"/>
      <c r="C132" s="5"/>
      <c r="D132" s="3"/>
      <c r="E132" s="3"/>
    </row>
    <row r="133" spans="1:5" ht="15" customHeight="1">
      <c r="A133" s="3"/>
      <c r="B133" s="4"/>
      <c r="C133" s="5"/>
      <c r="D133" s="3"/>
      <c r="E133" s="3"/>
    </row>
    <row r="134" spans="1:5" ht="15" customHeight="1">
      <c r="A134" s="3"/>
      <c r="B134" s="4"/>
      <c r="C134" s="5"/>
      <c r="D134" s="3"/>
      <c r="E134" s="3"/>
    </row>
  </sheetData>
  <autoFilter ref="A1:AH1">
    <sortState ref="A2:AH10">
      <sortCondition ref="B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20" sqref="G20"/>
    </sheetView>
  </sheetViews>
  <sheetFormatPr baseColWidth="10" defaultRowHeight="15"/>
  <cols>
    <col min="1" max="1" width="13.28515625" customWidth="1"/>
    <col min="3" max="3" width="25.28515625" customWidth="1"/>
    <col min="4" max="4" width="4.7109375" customWidth="1"/>
    <col min="5" max="5" width="6.5703125" customWidth="1"/>
    <col min="6" max="6" width="5.140625" customWidth="1"/>
    <col min="7" max="7" width="4.85546875" customWidth="1"/>
    <col min="8" max="8" width="5.28515625" customWidth="1"/>
    <col min="9" max="9" width="6.42578125" customWidth="1"/>
    <col min="10" max="10" width="4.42578125" style="113" customWidth="1"/>
    <col min="11" max="11" width="6.140625" customWidth="1"/>
    <col min="12" max="12" width="5.28515625" customWidth="1"/>
    <col min="13" max="13" width="4.42578125" customWidth="1"/>
    <col min="14" max="14" width="16.7109375" customWidth="1"/>
    <col min="15" max="15" width="4.28515625" customWidth="1"/>
    <col min="16" max="16" width="5.42578125" customWidth="1"/>
    <col min="17" max="17" width="8.42578125" customWidth="1"/>
    <col min="18" max="18" width="8.140625" customWidth="1"/>
    <col min="19" max="19" width="5.28515625" customWidth="1"/>
    <col min="20" max="20" width="5.140625" customWidth="1"/>
    <col min="21" max="21" width="5.42578125" customWidth="1"/>
    <col min="22" max="22" width="4.42578125" customWidth="1"/>
    <col min="23" max="23" width="6" customWidth="1"/>
    <col min="24" max="24" width="4.85546875" style="113" customWidth="1"/>
    <col min="25" max="25" width="5.42578125" customWidth="1"/>
    <col min="26" max="27" width="5.5703125" customWidth="1"/>
    <col min="30" max="31" width="5.140625" customWidth="1"/>
    <col min="32" max="32" width="5.42578125" customWidth="1"/>
    <col min="33" max="33" width="5.140625" customWidth="1"/>
    <col min="34" max="34" width="6.140625" customWidth="1"/>
  </cols>
  <sheetData>
    <row r="1" spans="1:34">
      <c r="A1" s="58" t="s">
        <v>949</v>
      </c>
      <c r="B1" s="58"/>
      <c r="C1" s="58" t="s">
        <v>950</v>
      </c>
      <c r="D1" s="58" t="s">
        <v>951</v>
      </c>
      <c r="E1" s="58" t="s">
        <v>952</v>
      </c>
      <c r="F1" s="58" t="s">
        <v>953</v>
      </c>
      <c r="G1" s="58" t="s">
        <v>954</v>
      </c>
      <c r="H1" s="58" t="s">
        <v>955</v>
      </c>
      <c r="I1" s="58" t="s">
        <v>956</v>
      </c>
      <c r="J1" s="110" t="s">
        <v>957</v>
      </c>
      <c r="K1" s="58" t="s">
        <v>958</v>
      </c>
      <c r="L1" s="58" t="s">
        <v>959</v>
      </c>
      <c r="M1" s="58" t="s">
        <v>960</v>
      </c>
      <c r="N1" s="58" t="s">
        <v>961</v>
      </c>
      <c r="O1" s="58" t="s">
        <v>962</v>
      </c>
      <c r="P1" s="58" t="s">
        <v>963</v>
      </c>
      <c r="Q1" s="58" t="s">
        <v>964</v>
      </c>
      <c r="R1" s="58" t="s">
        <v>965</v>
      </c>
      <c r="S1" s="58" t="s">
        <v>966</v>
      </c>
      <c r="T1" s="58" t="s">
        <v>967</v>
      </c>
      <c r="U1" s="59" t="s">
        <v>973</v>
      </c>
      <c r="V1" s="59" t="s">
        <v>974</v>
      </c>
      <c r="W1" s="58" t="s">
        <v>968</v>
      </c>
      <c r="X1" s="110" t="s">
        <v>969</v>
      </c>
      <c r="Y1" s="58" t="s">
        <v>970</v>
      </c>
      <c r="Z1" s="58" t="s">
        <v>971</v>
      </c>
      <c r="AA1" s="58" t="s">
        <v>972</v>
      </c>
      <c r="AB1" s="58" t="s">
        <v>975</v>
      </c>
      <c r="AC1" s="58" t="s">
        <v>976</v>
      </c>
      <c r="AD1" s="58" t="s">
        <v>977</v>
      </c>
      <c r="AE1" s="58" t="s">
        <v>978</v>
      </c>
      <c r="AF1" s="58" t="s">
        <v>979</v>
      </c>
      <c r="AG1" s="58" t="s">
        <v>980</v>
      </c>
      <c r="AH1" s="58" t="s">
        <v>981</v>
      </c>
    </row>
    <row r="2" spans="1:34">
      <c r="A2" s="88" t="s">
        <v>1010</v>
      </c>
      <c r="B2" s="94">
        <v>38598</v>
      </c>
      <c r="C2" s="88" t="s">
        <v>1175</v>
      </c>
      <c r="D2" s="88">
        <v>527</v>
      </c>
      <c r="E2" s="88">
        <v>71</v>
      </c>
      <c r="F2" s="88">
        <v>543</v>
      </c>
      <c r="G2" s="88">
        <v>514</v>
      </c>
      <c r="H2" s="88">
        <v>54</v>
      </c>
      <c r="I2" s="88">
        <v>-0.01</v>
      </c>
      <c r="J2" s="110">
        <v>75</v>
      </c>
      <c r="K2" s="88">
        <v>1947</v>
      </c>
      <c r="L2" s="88">
        <v>41</v>
      </c>
      <c r="M2" s="88">
        <v>-0.11</v>
      </c>
      <c r="N2" s="88" t="s">
        <v>5</v>
      </c>
      <c r="O2" s="88" t="s">
        <v>6</v>
      </c>
      <c r="P2" s="88" t="s">
        <v>6</v>
      </c>
      <c r="Q2" s="88" t="s">
        <v>999</v>
      </c>
      <c r="R2" s="88" t="s">
        <v>999</v>
      </c>
      <c r="S2" s="95">
        <v>0.1</v>
      </c>
      <c r="T2" s="88">
        <v>38</v>
      </c>
      <c r="U2" s="88" t="s">
        <v>6</v>
      </c>
      <c r="V2" s="88" t="s">
        <v>6</v>
      </c>
      <c r="W2" s="88">
        <v>4.08</v>
      </c>
      <c r="X2" s="110">
        <v>70</v>
      </c>
      <c r="Y2" s="88">
        <v>3.43</v>
      </c>
      <c r="Z2" s="88">
        <v>2.64</v>
      </c>
      <c r="AA2" s="88">
        <v>2070</v>
      </c>
      <c r="AB2" s="88" t="s">
        <v>12</v>
      </c>
      <c r="AC2" s="88" t="s">
        <v>1024</v>
      </c>
      <c r="AD2" s="88">
        <v>4.5999999999999996</v>
      </c>
      <c r="AE2" s="95">
        <v>0.65</v>
      </c>
      <c r="AF2" s="88">
        <v>2.84</v>
      </c>
      <c r="AG2" s="88">
        <v>-1</v>
      </c>
      <c r="AH2" s="95">
        <v>0.63</v>
      </c>
    </row>
    <row r="3" spans="1:34">
      <c r="A3" s="88" t="s">
        <v>1011</v>
      </c>
      <c r="B3" s="94">
        <v>38669</v>
      </c>
      <c r="C3" s="88" t="s">
        <v>1176</v>
      </c>
      <c r="D3" s="96">
        <v>545</v>
      </c>
      <c r="E3" s="96">
        <v>75</v>
      </c>
      <c r="F3" s="96">
        <v>577</v>
      </c>
      <c r="G3" s="96">
        <v>521</v>
      </c>
      <c r="H3" s="96">
        <v>53</v>
      </c>
      <c r="I3" s="96">
        <v>-0.03</v>
      </c>
      <c r="J3" s="112">
        <v>78</v>
      </c>
      <c r="K3" s="96">
        <v>2096</v>
      </c>
      <c r="L3" s="96"/>
      <c r="M3" s="96">
        <v>7.0000000000000007E-2</v>
      </c>
      <c r="N3" s="88" t="s">
        <v>5</v>
      </c>
      <c r="O3" s="88" t="s">
        <v>6</v>
      </c>
      <c r="P3" s="88" t="s">
        <v>6</v>
      </c>
      <c r="Q3" s="88" t="s">
        <v>999</v>
      </c>
      <c r="R3" s="88" t="s">
        <v>999</v>
      </c>
      <c r="S3" s="88">
        <v>8</v>
      </c>
      <c r="T3" s="88">
        <v>37</v>
      </c>
      <c r="U3" s="88" t="s">
        <v>6</v>
      </c>
      <c r="V3" s="88" t="s">
        <v>6</v>
      </c>
      <c r="W3" s="88">
        <v>4.6100000000000003</v>
      </c>
      <c r="X3" s="110">
        <v>71</v>
      </c>
      <c r="Y3" s="88">
        <v>3.64</v>
      </c>
      <c r="Z3" s="88">
        <v>2.5099999999999998</v>
      </c>
      <c r="AA3" s="88">
        <v>2125</v>
      </c>
      <c r="AB3" s="88" t="s">
        <v>12</v>
      </c>
      <c r="AC3" s="88" t="s">
        <v>657</v>
      </c>
      <c r="AD3" s="88">
        <v>2.2000000000000002</v>
      </c>
      <c r="AE3" s="88">
        <v>68</v>
      </c>
      <c r="AF3" s="88">
        <v>2.92</v>
      </c>
      <c r="AG3" s="88">
        <v>-1.2</v>
      </c>
      <c r="AH3" s="88">
        <v>67</v>
      </c>
    </row>
    <row r="4" spans="1:34">
      <c r="A4" s="88" t="s">
        <v>1012</v>
      </c>
      <c r="B4" s="94">
        <v>38673</v>
      </c>
      <c r="C4" s="88" t="s">
        <v>1177</v>
      </c>
      <c r="D4" s="96">
        <v>641</v>
      </c>
      <c r="E4" s="96">
        <v>75</v>
      </c>
      <c r="F4" s="88">
        <v>605</v>
      </c>
      <c r="G4" s="88">
        <v>660</v>
      </c>
      <c r="H4" s="88">
        <v>57</v>
      </c>
      <c r="I4" s="88">
        <v>0.04</v>
      </c>
      <c r="J4" s="110">
        <v>79</v>
      </c>
      <c r="K4" s="88">
        <v>1568</v>
      </c>
      <c r="L4" s="88">
        <v>92</v>
      </c>
      <c r="M4" s="88">
        <v>0.13</v>
      </c>
      <c r="N4" s="88" t="s">
        <v>5</v>
      </c>
      <c r="O4" s="88" t="s">
        <v>6</v>
      </c>
      <c r="P4" s="88" t="s">
        <v>6</v>
      </c>
      <c r="Q4" s="88" t="s">
        <v>999</v>
      </c>
      <c r="R4" s="88" t="s">
        <v>999</v>
      </c>
      <c r="S4" s="88">
        <v>8</v>
      </c>
      <c r="T4" s="88">
        <v>36</v>
      </c>
      <c r="U4" s="88" t="s">
        <v>6</v>
      </c>
      <c r="V4" s="88" t="s">
        <v>6</v>
      </c>
      <c r="W4" s="88">
        <v>4.87</v>
      </c>
      <c r="X4" s="110">
        <v>79</v>
      </c>
      <c r="Y4" s="88">
        <v>3.65</v>
      </c>
      <c r="Z4" s="88">
        <v>2.71</v>
      </c>
      <c r="AA4" s="88">
        <v>2218</v>
      </c>
      <c r="AB4" s="88" t="s">
        <v>606</v>
      </c>
      <c r="AC4" s="88" t="s">
        <v>1025</v>
      </c>
      <c r="AD4" s="88">
        <v>3.1</v>
      </c>
      <c r="AE4" s="88">
        <v>67</v>
      </c>
      <c r="AF4" s="88">
        <v>2.86</v>
      </c>
      <c r="AG4" s="88">
        <v>-1.7</v>
      </c>
      <c r="AH4" s="88">
        <v>66</v>
      </c>
    </row>
    <row r="5" spans="1:34">
      <c r="A5" s="88" t="s">
        <v>1013</v>
      </c>
      <c r="B5" s="94">
        <v>38701</v>
      </c>
      <c r="C5" s="88" t="s">
        <v>1178</v>
      </c>
      <c r="D5" s="96">
        <v>557</v>
      </c>
      <c r="E5" s="96">
        <v>74</v>
      </c>
      <c r="F5" s="96">
        <v>578</v>
      </c>
      <c r="G5" s="96">
        <v>542</v>
      </c>
      <c r="H5" s="96">
        <v>29</v>
      </c>
      <c r="I5" s="96">
        <v>-0.02</v>
      </c>
      <c r="J5" s="112">
        <v>78</v>
      </c>
      <c r="K5" s="96">
        <v>1178</v>
      </c>
      <c r="L5" s="96">
        <v>70</v>
      </c>
      <c r="M5" s="96">
        <v>0.1</v>
      </c>
      <c r="N5" s="88" t="s">
        <v>5</v>
      </c>
      <c r="O5" s="88" t="s">
        <v>6</v>
      </c>
      <c r="P5" s="88" t="s">
        <v>6</v>
      </c>
      <c r="Q5" s="88" t="s">
        <v>999</v>
      </c>
      <c r="R5" s="88" t="s">
        <v>999</v>
      </c>
      <c r="S5" s="88">
        <v>7</v>
      </c>
      <c r="T5" s="88">
        <v>42</v>
      </c>
      <c r="U5" s="88" t="s">
        <v>6</v>
      </c>
      <c r="V5" s="88" t="s">
        <v>6</v>
      </c>
      <c r="W5" s="88">
        <v>3.68</v>
      </c>
      <c r="X5" s="110">
        <v>70</v>
      </c>
      <c r="Y5" s="88">
        <v>2.93</v>
      </c>
      <c r="Z5" s="88">
        <v>2.87</v>
      </c>
      <c r="AA5" s="88">
        <v>2010</v>
      </c>
      <c r="AB5" s="88" t="s">
        <v>606</v>
      </c>
      <c r="AC5" s="88" t="s">
        <v>1026</v>
      </c>
      <c r="AD5" s="88">
        <v>3.9</v>
      </c>
      <c r="AE5" s="88">
        <v>67</v>
      </c>
      <c r="AF5" s="88">
        <v>2.69</v>
      </c>
      <c r="AG5" s="88">
        <v>0.1</v>
      </c>
      <c r="AH5" s="88">
        <v>65</v>
      </c>
    </row>
    <row r="6" spans="1:34">
      <c r="A6" s="88" t="s">
        <v>1014</v>
      </c>
      <c r="B6" s="94">
        <v>38726</v>
      </c>
      <c r="C6" s="88" t="s">
        <v>1179</v>
      </c>
      <c r="D6" s="96">
        <v>561</v>
      </c>
      <c r="E6" s="96">
        <v>75</v>
      </c>
      <c r="F6" s="96">
        <v>566</v>
      </c>
      <c r="G6" s="96">
        <v>555</v>
      </c>
      <c r="H6" s="96">
        <v>50</v>
      </c>
      <c r="I6" s="96">
        <v>0</v>
      </c>
      <c r="J6" s="112">
        <v>69</v>
      </c>
      <c r="K6" s="96">
        <v>1712</v>
      </c>
      <c r="L6" s="96">
        <v>69</v>
      </c>
      <c r="M6" s="96">
        <v>0.02</v>
      </c>
      <c r="N6" s="88" t="s">
        <v>5</v>
      </c>
      <c r="O6" s="88" t="s">
        <v>6</v>
      </c>
      <c r="P6" s="88" t="s">
        <v>6</v>
      </c>
      <c r="Q6" s="88">
        <v>0.8</v>
      </c>
      <c r="R6" s="88">
        <v>90</v>
      </c>
      <c r="S6" s="88">
        <v>9</v>
      </c>
      <c r="T6" s="88">
        <v>73</v>
      </c>
      <c r="U6" s="88" t="s">
        <v>6</v>
      </c>
      <c r="V6" s="88" t="s">
        <v>6</v>
      </c>
      <c r="W6" s="88">
        <v>3.94</v>
      </c>
      <c r="X6" s="110">
        <v>71</v>
      </c>
      <c r="Y6" s="88">
        <v>3.13</v>
      </c>
      <c r="Z6" s="88">
        <v>2.94</v>
      </c>
      <c r="AA6" s="88">
        <v>2057</v>
      </c>
      <c r="AB6" s="88" t="s">
        <v>12</v>
      </c>
      <c r="AC6" s="88" t="s">
        <v>657</v>
      </c>
      <c r="AD6" s="88">
        <v>2.8</v>
      </c>
      <c r="AE6" s="88">
        <v>67</v>
      </c>
      <c r="AF6" s="88">
        <v>2.76</v>
      </c>
      <c r="AG6" s="88">
        <v>-1.4</v>
      </c>
      <c r="AH6" s="88">
        <v>66</v>
      </c>
    </row>
    <row r="7" spans="1:34">
      <c r="A7" s="88" t="s">
        <v>1015</v>
      </c>
      <c r="B7" s="94">
        <v>38768</v>
      </c>
      <c r="C7" s="88" t="s">
        <v>1180</v>
      </c>
      <c r="D7" s="96">
        <v>597</v>
      </c>
      <c r="E7" s="96">
        <v>75</v>
      </c>
      <c r="F7" s="96">
        <v>577</v>
      </c>
      <c r="G7" s="96">
        <v>608</v>
      </c>
      <c r="H7" s="96">
        <v>28</v>
      </c>
      <c r="I7" s="96">
        <v>0.02</v>
      </c>
      <c r="J7" s="112">
        <v>78</v>
      </c>
      <c r="K7" s="96">
        <v>762</v>
      </c>
      <c r="L7" s="96">
        <v>72</v>
      </c>
      <c r="M7" s="96">
        <v>0.17</v>
      </c>
      <c r="N7" s="88" t="s">
        <v>5</v>
      </c>
      <c r="O7" s="88" t="s">
        <v>6</v>
      </c>
      <c r="P7" s="88" t="s">
        <v>6</v>
      </c>
      <c r="Q7" s="88" t="s">
        <v>999</v>
      </c>
      <c r="R7" s="88" t="s">
        <v>999</v>
      </c>
      <c r="S7" s="88">
        <v>6</v>
      </c>
      <c r="T7" s="88">
        <v>41</v>
      </c>
      <c r="U7" s="88" t="s">
        <v>6</v>
      </c>
      <c r="V7" s="88" t="s">
        <v>6</v>
      </c>
      <c r="W7" s="88">
        <v>3.3</v>
      </c>
      <c r="X7" s="110">
        <v>70</v>
      </c>
      <c r="Y7" s="88">
        <v>2.66</v>
      </c>
      <c r="Z7" s="88">
        <v>2.86</v>
      </c>
      <c r="AA7" s="88">
        <v>1991</v>
      </c>
      <c r="AB7" s="88" t="s">
        <v>606</v>
      </c>
      <c r="AC7" s="88" t="s">
        <v>152</v>
      </c>
      <c r="AD7" s="88">
        <v>4.5</v>
      </c>
      <c r="AE7" s="88">
        <v>68</v>
      </c>
      <c r="AF7" s="88">
        <v>2.7</v>
      </c>
      <c r="AG7" s="88">
        <v>0.1</v>
      </c>
      <c r="AH7" s="88">
        <v>67</v>
      </c>
    </row>
    <row r="8" spans="1:34">
      <c r="A8" s="88" t="s">
        <v>1016</v>
      </c>
      <c r="B8" s="94">
        <v>38799</v>
      </c>
      <c r="C8" s="88" t="s">
        <v>1181</v>
      </c>
      <c r="D8" s="96">
        <v>740</v>
      </c>
      <c r="E8" s="96">
        <v>74</v>
      </c>
      <c r="F8" s="96">
        <v>761</v>
      </c>
      <c r="G8" s="96">
        <v>723</v>
      </c>
      <c r="H8" s="96">
        <v>64</v>
      </c>
      <c r="I8" s="96">
        <v>-0.02</v>
      </c>
      <c r="J8" s="112">
        <v>77</v>
      </c>
      <c r="K8" s="96">
        <v>2328</v>
      </c>
      <c r="L8" s="96">
        <v>102</v>
      </c>
      <c r="M8" s="96">
        <v>0.06</v>
      </c>
      <c r="N8" s="88" t="s">
        <v>5</v>
      </c>
      <c r="O8" s="88" t="s">
        <v>6</v>
      </c>
      <c r="P8" s="88" t="s">
        <v>6</v>
      </c>
      <c r="Q8" s="88" t="s">
        <v>999</v>
      </c>
      <c r="R8" s="88" t="s">
        <v>999</v>
      </c>
      <c r="S8" s="88">
        <v>8</v>
      </c>
      <c r="T8" s="88">
        <v>37</v>
      </c>
      <c r="U8" s="88" t="s">
        <v>6</v>
      </c>
      <c r="V8" s="88" t="s">
        <v>6</v>
      </c>
      <c r="W8" s="88">
        <v>4.09</v>
      </c>
      <c r="X8" s="110">
        <v>71</v>
      </c>
      <c r="Y8" s="88">
        <v>3.01</v>
      </c>
      <c r="Z8" s="88">
        <v>2.91</v>
      </c>
      <c r="AA8" s="88">
        <v>2286</v>
      </c>
      <c r="AB8" s="88" t="s">
        <v>12</v>
      </c>
      <c r="AC8" s="88" t="s">
        <v>142</v>
      </c>
      <c r="AD8" s="88">
        <v>4</v>
      </c>
      <c r="AE8" s="88">
        <v>67</v>
      </c>
      <c r="AF8" s="88">
        <v>2.71</v>
      </c>
      <c r="AG8" s="88">
        <v>-0.7</v>
      </c>
      <c r="AH8" s="88">
        <v>66</v>
      </c>
    </row>
    <row r="9" spans="1:34">
      <c r="A9" s="88" t="s">
        <v>1017</v>
      </c>
      <c r="B9" s="94">
        <v>38800</v>
      </c>
      <c r="C9" s="88" t="s">
        <v>1182</v>
      </c>
      <c r="D9" s="96">
        <v>386</v>
      </c>
      <c r="E9" s="96">
        <v>71</v>
      </c>
      <c r="F9" s="96">
        <v>366</v>
      </c>
      <c r="G9" s="96">
        <v>397</v>
      </c>
      <c r="H9" s="96">
        <v>33</v>
      </c>
      <c r="I9" s="96">
        <v>0.02</v>
      </c>
      <c r="J9" s="112">
        <v>52</v>
      </c>
      <c r="K9" s="96">
        <v>934</v>
      </c>
      <c r="L9" s="96">
        <v>52</v>
      </c>
      <c r="M9" s="96">
        <v>7.0000000000000007E-2</v>
      </c>
      <c r="N9" s="88" t="s">
        <v>5</v>
      </c>
      <c r="O9" s="88" t="s">
        <v>6</v>
      </c>
      <c r="P9" s="88" t="s">
        <v>6</v>
      </c>
      <c r="Q9" s="88" t="s">
        <v>999</v>
      </c>
      <c r="R9" s="88" t="s">
        <v>999</v>
      </c>
      <c r="S9" s="88">
        <v>7</v>
      </c>
      <c r="T9" s="88">
        <v>42</v>
      </c>
      <c r="U9" s="88" t="s">
        <v>6</v>
      </c>
      <c r="V9" s="88" t="s">
        <v>6</v>
      </c>
      <c r="W9" s="88">
        <v>3.67</v>
      </c>
      <c r="X9" s="110">
        <v>70</v>
      </c>
      <c r="Y9" s="88">
        <v>2.6</v>
      </c>
      <c r="Z9" s="88">
        <v>2.44</v>
      </c>
      <c r="AA9" s="88">
        <v>1829</v>
      </c>
      <c r="AB9" s="88" t="s">
        <v>606</v>
      </c>
      <c r="AC9" s="88" t="s">
        <v>1027</v>
      </c>
      <c r="AD9" s="88">
        <v>1.9</v>
      </c>
      <c r="AE9" s="88">
        <v>64</v>
      </c>
      <c r="AF9" s="88">
        <v>2.94</v>
      </c>
      <c r="AG9" s="88">
        <v>-1.4</v>
      </c>
      <c r="AH9" s="88">
        <v>63</v>
      </c>
    </row>
    <row r="10" spans="1:34">
      <c r="A10" s="88" t="s">
        <v>1018</v>
      </c>
      <c r="B10" s="94">
        <v>38803</v>
      </c>
      <c r="C10" s="88" t="s">
        <v>1183</v>
      </c>
      <c r="D10" s="96">
        <v>657</v>
      </c>
      <c r="E10" s="96">
        <v>73</v>
      </c>
      <c r="F10" s="96">
        <v>574</v>
      </c>
      <c r="G10" s="96">
        <v>705</v>
      </c>
      <c r="H10" s="96">
        <v>56</v>
      </c>
      <c r="I10" s="96">
        <v>0.09</v>
      </c>
      <c r="J10" s="112">
        <v>62</v>
      </c>
      <c r="K10" s="96">
        <v>1086</v>
      </c>
      <c r="L10" s="96">
        <v>62</v>
      </c>
      <c r="M10" s="96">
        <v>0.09</v>
      </c>
      <c r="N10" s="88" t="s">
        <v>5</v>
      </c>
      <c r="O10" s="88" t="s">
        <v>6</v>
      </c>
      <c r="P10" s="88" t="s">
        <v>6</v>
      </c>
      <c r="Q10" s="88" t="s">
        <v>999</v>
      </c>
      <c r="R10" s="88" t="s">
        <v>999</v>
      </c>
      <c r="S10" s="88">
        <v>8</v>
      </c>
      <c r="T10" s="88">
        <v>82</v>
      </c>
      <c r="U10" s="88" t="s">
        <v>6</v>
      </c>
      <c r="V10" s="88" t="s">
        <v>6</v>
      </c>
      <c r="W10" s="88">
        <v>3.47</v>
      </c>
      <c r="X10" s="110">
        <v>71</v>
      </c>
      <c r="Y10" s="88">
        <v>3.29</v>
      </c>
      <c r="Z10" s="88">
        <v>3.71</v>
      </c>
      <c r="AA10" s="88">
        <v>2158</v>
      </c>
      <c r="AB10" s="88" t="s">
        <v>606</v>
      </c>
      <c r="AC10" s="88" t="s">
        <v>34</v>
      </c>
      <c r="AD10" s="88">
        <v>4.7</v>
      </c>
      <c r="AE10" s="88">
        <v>67</v>
      </c>
      <c r="AF10" s="88">
        <v>2.84</v>
      </c>
      <c r="AG10" s="88">
        <v>0</v>
      </c>
      <c r="AH10" s="88">
        <v>65</v>
      </c>
    </row>
    <row r="11" spans="1:34">
      <c r="A11" s="88" t="s">
        <v>1019</v>
      </c>
      <c r="B11" s="94">
        <v>38819</v>
      </c>
      <c r="C11" s="88" t="s">
        <v>1184</v>
      </c>
      <c r="D11" s="96">
        <v>586</v>
      </c>
      <c r="E11" s="96">
        <v>79</v>
      </c>
      <c r="F11" s="96">
        <v>571</v>
      </c>
      <c r="G11" s="96">
        <v>592</v>
      </c>
      <c r="H11" s="96">
        <v>44</v>
      </c>
      <c r="I11" s="96">
        <v>0.02</v>
      </c>
      <c r="J11" s="112">
        <v>82</v>
      </c>
      <c r="K11" s="96">
        <v>1326</v>
      </c>
      <c r="L11" s="96">
        <v>82</v>
      </c>
      <c r="M11" s="96">
        <v>0.13</v>
      </c>
      <c r="N11" s="88" t="s">
        <v>5</v>
      </c>
      <c r="O11" s="88" t="s">
        <v>6</v>
      </c>
      <c r="P11" s="88" t="s">
        <v>6</v>
      </c>
      <c r="Q11" s="88">
        <v>1.3</v>
      </c>
      <c r="R11" s="88">
        <v>81</v>
      </c>
      <c r="S11" s="88">
        <v>9</v>
      </c>
      <c r="T11" s="88">
        <v>38</v>
      </c>
      <c r="U11" s="88" t="s">
        <v>6</v>
      </c>
      <c r="V11" s="88" t="s">
        <v>6</v>
      </c>
      <c r="W11" s="88">
        <v>4.13</v>
      </c>
      <c r="X11" s="110">
        <v>72</v>
      </c>
      <c r="Y11" s="88">
        <v>2.79</v>
      </c>
      <c r="Z11" s="88">
        <v>3.09</v>
      </c>
      <c r="AA11" s="88">
        <v>2099</v>
      </c>
      <c r="AB11" s="88" t="s">
        <v>12</v>
      </c>
      <c r="AC11" s="88" t="s">
        <v>641</v>
      </c>
      <c r="AD11" s="88">
        <v>4.3</v>
      </c>
      <c r="AE11" s="88">
        <v>73</v>
      </c>
      <c r="AF11" s="88">
        <v>2.75</v>
      </c>
      <c r="AG11" s="88">
        <v>-1.4</v>
      </c>
      <c r="AH11" s="88">
        <v>72</v>
      </c>
    </row>
    <row r="12" spans="1:34">
      <c r="A12" s="88" t="s">
        <v>1020</v>
      </c>
      <c r="B12" s="94">
        <v>38831</v>
      </c>
      <c r="C12" s="88" t="s">
        <v>1185</v>
      </c>
      <c r="D12" s="96">
        <v>682</v>
      </c>
      <c r="E12" s="96">
        <v>75</v>
      </c>
      <c r="F12" s="96">
        <v>684</v>
      </c>
      <c r="G12" s="96">
        <v>676</v>
      </c>
      <c r="H12" s="96">
        <v>68</v>
      </c>
      <c r="I12" s="96">
        <v>0</v>
      </c>
      <c r="J12" s="112">
        <v>79</v>
      </c>
      <c r="K12" s="96">
        <v>2308</v>
      </c>
      <c r="L12" s="96">
        <v>75</v>
      </c>
      <c r="M12" s="96">
        <v>-0.03</v>
      </c>
      <c r="N12" s="88" t="s">
        <v>5</v>
      </c>
      <c r="O12" s="88" t="s">
        <v>6</v>
      </c>
      <c r="P12" s="88" t="s">
        <v>6</v>
      </c>
      <c r="Q12" s="88" t="s">
        <v>999</v>
      </c>
      <c r="R12" s="88" t="s">
        <v>999</v>
      </c>
      <c r="S12" s="88">
        <v>9</v>
      </c>
      <c r="T12" s="88">
        <v>38</v>
      </c>
      <c r="U12" s="88" t="s">
        <v>6</v>
      </c>
      <c r="V12" s="88" t="s">
        <v>6</v>
      </c>
      <c r="W12" s="88">
        <v>3.26</v>
      </c>
      <c r="X12" s="110">
        <v>70</v>
      </c>
      <c r="Y12" s="88">
        <v>2.65</v>
      </c>
      <c r="Z12" s="88">
        <v>1.3</v>
      </c>
      <c r="AA12" s="88">
        <v>2153</v>
      </c>
      <c r="AB12" s="88" t="s">
        <v>12</v>
      </c>
      <c r="AC12" s="88" t="s">
        <v>657</v>
      </c>
      <c r="AD12" s="88">
        <v>4.5999999999999996</v>
      </c>
      <c r="AE12" s="88">
        <v>68</v>
      </c>
      <c r="AF12" s="88">
        <v>2.76</v>
      </c>
      <c r="AG12" s="88">
        <v>-0.6</v>
      </c>
      <c r="AH12" s="88">
        <v>66</v>
      </c>
    </row>
    <row r="13" spans="1:34">
      <c r="A13" s="88" t="s">
        <v>1021</v>
      </c>
      <c r="B13" s="94">
        <v>38832</v>
      </c>
      <c r="C13" s="88" t="s">
        <v>1186</v>
      </c>
      <c r="D13" s="96">
        <v>642</v>
      </c>
      <c r="E13" s="96">
        <v>75</v>
      </c>
      <c r="F13" s="96">
        <v>621</v>
      </c>
      <c r="G13" s="96">
        <v>651</v>
      </c>
      <c r="H13" s="96">
        <v>64</v>
      </c>
      <c r="I13" s="96">
        <v>0.02</v>
      </c>
      <c r="J13" s="112">
        <v>79</v>
      </c>
      <c r="K13" s="96">
        <v>1943</v>
      </c>
      <c r="L13" s="96">
        <v>89</v>
      </c>
      <c r="M13" s="96">
        <v>7.0000000000000007E-2</v>
      </c>
      <c r="N13" s="88" t="s">
        <v>5</v>
      </c>
      <c r="O13" s="88" t="s">
        <v>6</v>
      </c>
      <c r="P13" s="88" t="s">
        <v>6</v>
      </c>
      <c r="Q13" s="88" t="s">
        <v>999</v>
      </c>
      <c r="R13" s="88" t="s">
        <v>999</v>
      </c>
      <c r="S13" s="88">
        <v>7</v>
      </c>
      <c r="T13" s="88">
        <v>37</v>
      </c>
      <c r="U13" s="88" t="s">
        <v>6</v>
      </c>
      <c r="V13" s="88" t="s">
        <v>6</v>
      </c>
      <c r="W13" s="88">
        <v>4.59</v>
      </c>
      <c r="X13" s="110">
        <v>70</v>
      </c>
      <c r="Y13" s="88">
        <v>3.46</v>
      </c>
      <c r="Z13" s="88">
        <v>3.25</v>
      </c>
      <c r="AA13" s="88">
        <v>2219</v>
      </c>
      <c r="AB13" s="88" t="s">
        <v>606</v>
      </c>
      <c r="AC13" s="88" t="s">
        <v>384</v>
      </c>
      <c r="AD13" s="88">
        <v>2.2999999999999998</v>
      </c>
      <c r="AE13" s="88">
        <v>67</v>
      </c>
      <c r="AF13" s="88">
        <v>2.84</v>
      </c>
      <c r="AG13" s="88">
        <v>-2.1</v>
      </c>
      <c r="AH13" s="88">
        <v>66</v>
      </c>
    </row>
    <row r="14" spans="1:34">
      <c r="A14" s="88" t="s">
        <v>1022</v>
      </c>
      <c r="B14" s="94">
        <v>38865</v>
      </c>
      <c r="C14" s="88" t="s">
        <v>1187</v>
      </c>
      <c r="D14" s="96">
        <v>618</v>
      </c>
      <c r="E14" s="96">
        <v>72</v>
      </c>
      <c r="F14" s="96">
        <v>613</v>
      </c>
      <c r="G14" s="96">
        <v>619</v>
      </c>
      <c r="H14" s="96">
        <v>36</v>
      </c>
      <c r="I14" s="96">
        <v>0.01</v>
      </c>
      <c r="J14" s="112">
        <v>76</v>
      </c>
      <c r="K14" s="96">
        <v>1161</v>
      </c>
      <c r="L14" s="96">
        <v>89</v>
      </c>
      <c r="M14" s="96">
        <v>0.18</v>
      </c>
      <c r="N14" s="88" t="s">
        <v>5</v>
      </c>
      <c r="O14" s="88" t="s">
        <v>6</v>
      </c>
      <c r="P14" s="88" t="s">
        <v>6</v>
      </c>
      <c r="Q14" s="88">
        <v>-3.8</v>
      </c>
      <c r="R14" s="88">
        <v>79</v>
      </c>
      <c r="S14" s="88">
        <v>6</v>
      </c>
      <c r="T14" s="88">
        <v>80</v>
      </c>
      <c r="U14" s="88" t="s">
        <v>6</v>
      </c>
      <c r="V14" s="88" t="s">
        <v>6</v>
      </c>
      <c r="W14" s="88">
        <v>3.44</v>
      </c>
      <c r="X14" s="110">
        <v>71</v>
      </c>
      <c r="Y14" s="88">
        <v>3.5</v>
      </c>
      <c r="Z14" s="88">
        <v>3.22</v>
      </c>
      <c r="AA14" s="88">
        <v>2063</v>
      </c>
      <c r="AB14" s="88" t="s">
        <v>606</v>
      </c>
      <c r="AC14" s="88" t="s">
        <v>1028</v>
      </c>
      <c r="AD14" s="88">
        <v>3.4</v>
      </c>
      <c r="AE14" s="88">
        <v>65</v>
      </c>
      <c r="AF14" s="88">
        <v>2.78</v>
      </c>
      <c r="AG14" s="88">
        <v>-1.4</v>
      </c>
      <c r="AH14" s="88">
        <v>64</v>
      </c>
    </row>
    <row r="15" spans="1:34">
      <c r="A15" s="88" t="s">
        <v>1023</v>
      </c>
      <c r="B15" s="94">
        <v>39026</v>
      </c>
      <c r="C15" s="88" t="s">
        <v>1188</v>
      </c>
      <c r="D15" s="96">
        <v>569</v>
      </c>
      <c r="E15" s="96">
        <v>72</v>
      </c>
      <c r="F15" s="96">
        <v>584</v>
      </c>
      <c r="G15" s="96">
        <v>556</v>
      </c>
      <c r="H15" s="96">
        <v>51</v>
      </c>
      <c r="I15" s="96">
        <v>-0.01</v>
      </c>
      <c r="J15" s="112">
        <v>76</v>
      </c>
      <c r="K15" s="96">
        <v>1839</v>
      </c>
      <c r="L15" s="96">
        <v>51</v>
      </c>
      <c r="M15" s="96">
        <v>-0.06</v>
      </c>
      <c r="N15" s="88" t="s">
        <v>5</v>
      </c>
      <c r="O15" s="88" t="s">
        <v>6</v>
      </c>
      <c r="P15" s="88" t="s">
        <v>6</v>
      </c>
      <c r="Q15" s="88">
        <v>0.7</v>
      </c>
      <c r="R15" s="88">
        <v>77</v>
      </c>
      <c r="S15" s="88">
        <v>6</v>
      </c>
      <c r="T15" s="88">
        <v>80</v>
      </c>
      <c r="U15" s="88" t="s">
        <v>6</v>
      </c>
      <c r="V15" s="88" t="s">
        <v>6</v>
      </c>
      <c r="W15" s="88">
        <v>2.5099999999999998</v>
      </c>
      <c r="X15" s="110">
        <v>70</v>
      </c>
      <c r="Y15" s="88">
        <v>3.32</v>
      </c>
      <c r="Z15" s="88">
        <v>2.2599999999999998</v>
      </c>
      <c r="AA15" s="88">
        <v>1965</v>
      </c>
      <c r="AB15" s="88" t="s">
        <v>222</v>
      </c>
      <c r="AC15" s="88" t="s">
        <v>261</v>
      </c>
      <c r="AD15" s="88">
        <v>3.7</v>
      </c>
      <c r="AE15" s="88">
        <v>64</v>
      </c>
      <c r="AF15" s="88">
        <v>2.95</v>
      </c>
      <c r="AG15" s="88">
        <v>0.2</v>
      </c>
      <c r="AH15" s="88">
        <v>64</v>
      </c>
    </row>
    <row r="17" spans="2:34" s="89" customFormat="1">
      <c r="B17" s="89" t="s">
        <v>1173</v>
      </c>
      <c r="C17" s="89">
        <v>14</v>
      </c>
      <c r="D17" s="89">
        <f>AVERAGE(D2:D15)</f>
        <v>593.42857142857144</v>
      </c>
      <c r="E17" s="89">
        <f t="shared" ref="E17:AH17" si="0">AVERAGE(E2:E15)</f>
        <v>74</v>
      </c>
      <c r="F17" s="89">
        <f t="shared" si="0"/>
        <v>587.14285714285711</v>
      </c>
      <c r="G17" s="89">
        <f t="shared" si="0"/>
        <v>594.21428571428567</v>
      </c>
      <c r="H17" s="78">
        <f t="shared" si="0"/>
        <v>49.071428571428569</v>
      </c>
      <c r="I17" s="80">
        <f t="shared" si="0"/>
        <v>9.285714285714286E-3</v>
      </c>
      <c r="J17" s="123">
        <f t="shared" si="0"/>
        <v>74.285714285714292</v>
      </c>
      <c r="K17" s="89">
        <f t="shared" si="0"/>
        <v>1584.8571428571429</v>
      </c>
      <c r="L17" s="89">
        <f t="shared" si="0"/>
        <v>72.769230769230774</v>
      </c>
      <c r="M17" s="89">
        <f t="shared" si="0"/>
        <v>6.357142857142857E-2</v>
      </c>
      <c r="N17" s="89" t="s">
        <v>1135</v>
      </c>
      <c r="O17" s="89" t="s">
        <v>1135</v>
      </c>
      <c r="P17" s="89" t="s">
        <v>1135</v>
      </c>
      <c r="Q17" s="89">
        <f t="shared" si="0"/>
        <v>-0.24999999999999994</v>
      </c>
      <c r="R17" s="89">
        <f t="shared" si="0"/>
        <v>81.75</v>
      </c>
      <c r="S17" s="89">
        <f t="shared" si="0"/>
        <v>7.0071428571428571</v>
      </c>
      <c r="T17" s="89">
        <f t="shared" si="0"/>
        <v>50.071428571428569</v>
      </c>
      <c r="U17" s="89" t="s">
        <v>1135</v>
      </c>
      <c r="V17" s="89" t="s">
        <v>1174</v>
      </c>
      <c r="W17" s="80">
        <f t="shared" si="0"/>
        <v>3.831428571428571</v>
      </c>
      <c r="X17" s="123">
        <f t="shared" si="0"/>
        <v>71.142857142857139</v>
      </c>
      <c r="Y17" s="89">
        <f t="shared" si="0"/>
        <v>3.1471428571428572</v>
      </c>
      <c r="Z17" s="89">
        <f t="shared" si="0"/>
        <v>2.7650000000000001</v>
      </c>
      <c r="AA17" s="89">
        <f t="shared" si="0"/>
        <v>2088.7857142857142</v>
      </c>
      <c r="AB17" s="89" t="s">
        <v>1135</v>
      </c>
      <c r="AC17" s="89" t="s">
        <v>1135</v>
      </c>
      <c r="AD17" s="89">
        <f t="shared" si="0"/>
        <v>3.5714285714285716</v>
      </c>
      <c r="AE17" s="89">
        <f t="shared" si="0"/>
        <v>62.332142857142856</v>
      </c>
      <c r="AF17" s="89">
        <f t="shared" si="0"/>
        <v>2.81</v>
      </c>
      <c r="AG17" s="89">
        <f t="shared" si="0"/>
        <v>-0.89285714285714302</v>
      </c>
      <c r="AH17" s="89">
        <f t="shared" si="0"/>
        <v>61.259285714285717</v>
      </c>
    </row>
    <row r="18" spans="2:34">
      <c r="AC18" s="160"/>
    </row>
    <row r="19" spans="2:34">
      <c r="AB19" t="s">
        <v>1213</v>
      </c>
      <c r="AC19" s="159">
        <v>0.42</v>
      </c>
    </row>
    <row r="20" spans="2:34">
      <c r="AB20" t="s">
        <v>606</v>
      </c>
      <c r="AC20" s="159">
        <v>0.5</v>
      </c>
    </row>
    <row r="21" spans="2:34">
      <c r="AB21" t="s">
        <v>657</v>
      </c>
      <c r="AC21" s="159">
        <v>0.14000000000000001</v>
      </c>
    </row>
    <row r="22" spans="2:34">
      <c r="AB22" t="s">
        <v>1210</v>
      </c>
      <c r="AC22" s="159">
        <v>7.0000000000000007E-2</v>
      </c>
    </row>
    <row r="23" spans="2:34">
      <c r="AB23" t="s">
        <v>657</v>
      </c>
      <c r="AC23" s="159">
        <v>7.0000000000000007E-2</v>
      </c>
    </row>
    <row r="24" spans="2:34">
      <c r="AB24" t="s">
        <v>1212</v>
      </c>
      <c r="AC24" s="159">
        <v>7.0000000000000007E-2</v>
      </c>
    </row>
    <row r="25" spans="2:34">
      <c r="AC25" s="1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RESUMEN</vt:lpstr>
      <vt:lpstr>ACCELERATED</vt:lpstr>
      <vt:lpstr>SELECT S</vt:lpstr>
      <vt:lpstr>ALTA</vt:lpstr>
      <vt:lpstr>CRI</vt:lpstr>
      <vt:lpstr>ABS</vt:lpstr>
      <vt:lpstr>SEMEX</vt:lpstr>
      <vt:lpstr>CRI!_FilterDatabase</vt:lpstr>
    </vt:vector>
  </TitlesOfParts>
  <Company>RASA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</dc:creator>
  <cp:lastModifiedBy>Juan Mendoza T</cp:lastModifiedBy>
  <dcterms:created xsi:type="dcterms:W3CDTF">2009-11-25T15:07:12Z</dcterms:created>
  <dcterms:modified xsi:type="dcterms:W3CDTF">2009-12-14T15:24:16Z</dcterms:modified>
</cp:coreProperties>
</file>